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RESUMO" sheetId="1" r:id="rId1"/>
    <sheet name="PLANILHA" sheetId="2" r:id="rId2"/>
    <sheet name="CRON. F.F" sheetId="3" r:id="rId3"/>
    <sheet name="GRÁFICO CRONO" sheetId="4" state="hidden" r:id="rId4"/>
    <sheet name="CPUs" sheetId="5" r:id="rId5"/>
    <sheet name="BDI" sheetId="6" r:id="rId6"/>
    <sheet name="BDI_DIFERENCIADO" sheetId="7" r:id="rId7"/>
    <sheet name="ENC. SOCIAIS-SINAPI " sheetId="8" r:id="rId8"/>
  </sheets>
  <definedNames>
    <definedName name="_xlnm._FilterDatabase" localSheetId="5" hidden="1">'BDI'!$B$11:$D$29</definedName>
    <definedName name="_xlnm._FilterDatabase" localSheetId="6" hidden="1">'BDI_DIFERENCIADO'!$A$11:$C$29</definedName>
    <definedName name="_xlnm._FilterDatabase" localSheetId="4" hidden="1">'CPUs'!$A$10:$F$192</definedName>
    <definedName name="_xlnm._FilterDatabase" localSheetId="2" hidden="1">'CRON. F.F'!$A$9:$R$25</definedName>
    <definedName name="_xlnm._FilterDatabase" localSheetId="7" hidden="1">'ENC. SOCIAIS-SINAPI '!$A$12:$E$51</definedName>
    <definedName name="_xlnm._FilterDatabase" localSheetId="1" hidden="1">'PLANILHA'!$A$14:$I$110</definedName>
    <definedName name="_xlnm._FilterDatabase" localSheetId="0" hidden="1">'RESUMO'!$A$10:$D$25</definedName>
    <definedName name="_Key1" localSheetId="5" hidden="1">#REF!</definedName>
    <definedName name="_Key1" localSheetId="6" hidden="1">#REF!</definedName>
    <definedName name="_Key1" localSheetId="4" hidden="1">#REF!</definedName>
    <definedName name="_Key1" localSheetId="2" hidden="1">#REF!</definedName>
    <definedName name="_Key1" localSheetId="7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5" hidden="1">#REF!</definedName>
    <definedName name="_Key2" localSheetId="6" hidden="1">#REF!</definedName>
    <definedName name="_Key2" localSheetId="4" hidden="1">#REF!</definedName>
    <definedName name="_Key2" localSheetId="7" hidden="1">#REF!</definedName>
    <definedName name="_Key2" localSheetId="1" hidden="1">#REF!</definedName>
    <definedName name="_Key2" hidden="1">#REF!</definedName>
    <definedName name="_Order1" hidden="1">0</definedName>
    <definedName name="_Order2" hidden="1">0</definedName>
    <definedName name="_Sort" localSheetId="5" hidden="1">#REF!</definedName>
    <definedName name="_Sort" localSheetId="6" hidden="1">#REF!</definedName>
    <definedName name="_Sort" localSheetId="4" hidden="1">#REF!</definedName>
    <definedName name="_Sort" localSheetId="2" hidden="1">#REF!</definedName>
    <definedName name="_Sort" localSheetId="7" hidden="1">#REF!</definedName>
    <definedName name="_Sort" localSheetId="1" hidden="1">#REF!</definedName>
    <definedName name="_Sort" localSheetId="0" hidden="1">#REF!</definedName>
    <definedName name="_Sort" hidden="1">#REF!</definedName>
    <definedName name="A" localSheetId="4" hidden="1">#REF!</definedName>
    <definedName name="A" localSheetId="1" hidden="1">#REF!</definedName>
    <definedName name="A" hidden="1">#REF!</definedName>
    <definedName name="_xlnm.Print_Area" localSheetId="6">'BDI_DIFERENCIADO'!$A$1:$C$43</definedName>
    <definedName name="_xlnm.Print_Area" localSheetId="2">'CRON. F.F'!$A$1:$T$35</definedName>
    <definedName name="_xlnm.Print_Area" localSheetId="1">'PLANILHA'!$A$1:$I$119</definedName>
    <definedName name="_xlnm.Print_Area" localSheetId="0">'RESUMO'!$A$1:$D$37</definedName>
    <definedName name="AS" localSheetId="4">#REF!</definedName>
    <definedName name="AS" localSheetId="1">#REF!</definedName>
    <definedName name="AS">#REF!</definedName>
    <definedName name="CPUSINAPI" localSheetId="6">#REF!</definedName>
    <definedName name="CPUSINAPI" localSheetId="4">#REF!</definedName>
    <definedName name="CPUSINAPI" localSheetId="1">#REF!</definedName>
    <definedName name="CPUSINAPI">#REF!</definedName>
    <definedName name="ddddddddd" localSheetId="5" hidden="1">{"'1'!$A$2:$G$13"}</definedName>
    <definedName name="ddddddddd" localSheetId="6" hidden="1">{"'1'!$A$2:$G$13"}</definedName>
    <definedName name="ddddddddd" localSheetId="4" hidden="1">{"'1'!$A$2:$G$13"}</definedName>
    <definedName name="ddddddddd" hidden="1">{"'1'!$A$2:$G$13"}</definedName>
    <definedName name="ddddddddddddd" localSheetId="5" hidden="1">#REF!</definedName>
    <definedName name="ddddddddddddd" localSheetId="6" hidden="1">#REF!</definedName>
    <definedName name="ddddddddddddd" localSheetId="4" hidden="1">#REF!</definedName>
    <definedName name="ddddddddddddd" localSheetId="1" hidden="1">#REF!</definedName>
    <definedName name="ddddddddddddd" hidden="1">#REF!</definedName>
    <definedName name="dfs" localSheetId="4">#REF!</definedName>
    <definedName name="dfs" localSheetId="1">#REF!</definedName>
    <definedName name="dfs">#REF!</definedName>
    <definedName name="DSD" localSheetId="4" hidden="1">#REF!</definedName>
    <definedName name="DSD" localSheetId="1" hidden="1">#REF!</definedName>
    <definedName name="DSD" hidden="1">#REF!</definedName>
    <definedName name="DSDSD" localSheetId="4" hidden="1">#REF!</definedName>
    <definedName name="DSDSD" localSheetId="1" hidden="1">#REF!</definedName>
    <definedName name="DSDSD" hidden="1">#REF!</definedName>
    <definedName name="dsf" localSheetId="4" hidden="1">#REF!</definedName>
    <definedName name="dsf" localSheetId="1" hidden="1">#REF!</definedName>
    <definedName name="dsf" hidden="1">#REF!</definedName>
    <definedName name="fs" localSheetId="4" hidden="1">#REF!</definedName>
    <definedName name="fs" localSheetId="1" hidden="1">#REF!</definedName>
    <definedName name="fs" hidden="1">#REF!</definedName>
    <definedName name="HTML_CodePage" hidden="1">1252</definedName>
    <definedName name="HTML_Control" localSheetId="5" hidden="1">{"'1'!$A$2:$G$13"}</definedName>
    <definedName name="HTML_Control" localSheetId="6" hidden="1">{"'1'!$A$2:$G$13"}</definedName>
    <definedName name="HTML_Control" localSheetId="4" hidden="1">{"'1'!$A$2:$G$13"}</definedName>
    <definedName name="HTML_Control" localSheetId="2" hidden="1">{"'1'!$A$2:$G$13"}</definedName>
    <definedName name="HTML_Control" localSheetId="7" hidden="1">{"'1'!$A$2:$G$13"}</definedName>
    <definedName name="HTML_Control" localSheetId="0" hidden="1">{"'1'!$A$2:$G$13"}</definedName>
    <definedName name="HTML_Control" hidden="1">{"'1'!$A$2:$G$13"}</definedName>
    <definedName name="HTML_Description" hidden="1">""</definedName>
    <definedName name="HTML_Email" hidden="1">"marcos@highway.com.br"</definedName>
    <definedName name="HTML_Header" hidden="1">"1"</definedName>
    <definedName name="HTML_LastUpdate" hidden="1">"15/08/97"</definedName>
    <definedName name="HTML_LineAfter" hidden="1">TRUE</definedName>
    <definedName name="HTML_LineBefore" hidden="1">TRUE</definedName>
    <definedName name="HTML_Name" hidden="1">"PCRJ-SMO-CGC"</definedName>
    <definedName name="HTML_OBDlg2" hidden="1">TRUE</definedName>
    <definedName name="HTML_OBDlg4" hidden="1">TRUE</definedName>
    <definedName name="HTML_OS" hidden="1">0</definedName>
    <definedName name="HTML_PathFile" hidden="1">"C:\0marcos\MeuHTML.htm"</definedName>
    <definedName name="HTML_Title" hidden="1">"factoring"</definedName>
    <definedName name="INSUMOSINAPI" localSheetId="6">#REF!</definedName>
    <definedName name="INSUMOSINAPI" localSheetId="4">#REF!</definedName>
    <definedName name="INSUMOSINAPI" localSheetId="1">#REF!</definedName>
    <definedName name="INSUMOSINAPI">#REF!</definedName>
    <definedName name="PLANILHACOLIDER" localSheetId="4" hidden="1">#REF!</definedName>
    <definedName name="PLANILHACOLIDER" localSheetId="1" hidden="1">#REF!</definedName>
    <definedName name="PLANILHACOLIDER" hidden="1">#REF!</definedName>
    <definedName name="sd" localSheetId="4" hidden="1">#REF!</definedName>
    <definedName name="sd" localSheetId="1" hidden="1">#REF!</definedName>
    <definedName name="sd" hidden="1">#REF!</definedName>
    <definedName name="sdf" localSheetId="4" hidden="1">#REF!</definedName>
    <definedName name="sdf" localSheetId="1" hidden="1">#REF!</definedName>
    <definedName name="sdf" hidden="1">#REF!</definedName>
    <definedName name="sssssssssssssssss" localSheetId="5" hidden="1">#REF!</definedName>
    <definedName name="sssssssssssssssss" localSheetId="6" hidden="1">#REF!</definedName>
    <definedName name="sssssssssssssssss" localSheetId="4" hidden="1">#REF!</definedName>
    <definedName name="sssssssssssssssss" localSheetId="1" hidden="1">#REF!</definedName>
    <definedName name="sssssssssssssssss" hidden="1">#REF!</definedName>
    <definedName name="_xlnm.Print_Titles" localSheetId="4">'CPUs'!$1:$9</definedName>
    <definedName name="_xlnm.Print_Titles" localSheetId="2">'CRON. F.F'!$A:$D</definedName>
    <definedName name="_xlnm.Print_Titles" localSheetId="1">'PLANILHA'!$1:$13</definedName>
    <definedName name="Z_C0AC117D_7DFB_4DC0_A598_F6CFEBEFB241_.wvu.PrintArea" localSheetId="1" hidden="1">#REF!</definedName>
    <definedName name="Z_C0AC117D_7DFB_4DC0_A598_F6CFEBEFB241_.wvu.PrintTitles" localSheetId="1" hidden="1">#REF!</definedName>
  </definedNames>
  <calcPr fullCalcOnLoad="1"/>
</workbook>
</file>

<file path=xl/sharedStrings.xml><?xml version="1.0" encoding="utf-8"?>
<sst xmlns="http://schemas.openxmlformats.org/spreadsheetml/2006/main" count="1056" uniqueCount="438">
  <si>
    <t>CARGA MANUAL DE ENTULHO EM CAMINHAO BASCULANTE 6 M3</t>
  </si>
  <si>
    <t>KG</t>
  </si>
  <si>
    <t>PEDREIRO COM ENCARGOS COMPLEMENTARES</t>
  </si>
  <si>
    <t>L</t>
  </si>
  <si>
    <t>DESCRIÇÃO</t>
  </si>
  <si>
    <t>M</t>
  </si>
  <si>
    <t>H</t>
  </si>
  <si>
    <t>SERVENTE COM ENCARGOS COMPLEMENTARES</t>
  </si>
  <si>
    <t>UN</t>
  </si>
  <si>
    <t>C</t>
  </si>
  <si>
    <t>R</t>
  </si>
  <si>
    <t>S</t>
  </si>
  <si>
    <t>A</t>
  </si>
  <si>
    <t>HORISTA</t>
  </si>
  <si>
    <t>MENSALISTA</t>
  </si>
  <si>
    <t>OBRA:</t>
  </si>
  <si>
    <t xml:space="preserve">LOCAL : </t>
  </si>
  <si>
    <t>BDI</t>
  </si>
  <si>
    <t>DATA :</t>
  </si>
  <si>
    <t>PLANILHA ORÇAMENTÁRIA</t>
  </si>
  <si>
    <t>CÓDIGO</t>
  </si>
  <si>
    <t>ITEM</t>
  </si>
  <si>
    <t>DESCRIÇÃO DO SERVIÇO</t>
  </si>
  <si>
    <t>QUANT.</t>
  </si>
  <si>
    <t>UNIT</t>
  </si>
  <si>
    <t>TOTAL</t>
  </si>
  <si>
    <t>LOCAL:</t>
  </si>
  <si>
    <t>DATA:</t>
  </si>
  <si>
    <t>Quant.</t>
  </si>
  <si>
    <t xml:space="preserve"> </t>
  </si>
  <si>
    <t xml:space="preserve">OBRA: </t>
  </si>
  <si>
    <t>RESUMO DO ORÇAMENTO</t>
  </si>
  <si>
    <t>ETAPAS</t>
  </si>
  <si>
    <t>%</t>
  </si>
  <si>
    <t>TOTAL DO ORÇAMENTO</t>
  </si>
  <si>
    <t>LOCAL :</t>
  </si>
  <si>
    <t>PRAZO:</t>
  </si>
  <si>
    <t>CRONOGRAMA FISICO FINANCEIRO</t>
  </si>
  <si>
    <t>1º MÊS</t>
  </si>
  <si>
    <t>2º MÊS</t>
  </si>
  <si>
    <t>3º MÊS</t>
  </si>
  <si>
    <t>Valor Do Mês</t>
  </si>
  <si>
    <t>Valor Acumulado</t>
  </si>
  <si>
    <t xml:space="preserve">OBRA : </t>
  </si>
  <si>
    <t xml:space="preserve">LOCAL :       </t>
  </si>
  <si>
    <t>(COM DESONERAÇÃO)</t>
  </si>
  <si>
    <t>RESUMO DOS ENCARGOS SOCIAIS TRABALHISTAS-HORISTAS E MENSALISTAS</t>
  </si>
  <si>
    <t>ÍTEM</t>
  </si>
  <si>
    <t>Porcentagem</t>
  </si>
  <si>
    <t>GRUPO A - ENCARGOS SOCIAIS BÁSICOS</t>
  </si>
  <si>
    <t>A.1</t>
  </si>
  <si>
    <t>INSS</t>
  </si>
  <si>
    <t>A.2</t>
  </si>
  <si>
    <t>SERVIÇO SOCIAL DA INDÚSTRIA (SESI)</t>
  </si>
  <si>
    <t>A.3</t>
  </si>
  <si>
    <t>SERVIÇO NACIONAL DE APRENDIZAGEM INDUSTRIAL  (SENAI)</t>
  </si>
  <si>
    <t>A.4</t>
  </si>
  <si>
    <t>INCRA</t>
  </si>
  <si>
    <t>A.5</t>
  </si>
  <si>
    <t>SERVIÇO DE APOIO À PEQUENA E MÉDIA EMPRESA (SEBRAE)</t>
  </si>
  <si>
    <t>A.6</t>
  </si>
  <si>
    <t>SALÁRIO - EDUCAÇÃO</t>
  </si>
  <si>
    <t>A.7</t>
  </si>
  <si>
    <t>SEGURO CONTRA OS RISCOS DE ACIDENTES DO TRABALHO</t>
  </si>
  <si>
    <t>A.8</t>
  </si>
  <si>
    <t xml:space="preserve"> FUNDO DE GARANTIA POR TEMPO DE SERVIÇOS</t>
  </si>
  <si>
    <t>TOTAL DOS ENCARGOS SOCIAIS BÁSICOS</t>
  </si>
  <si>
    <t>B</t>
  </si>
  <si>
    <t>GRUPO B - ENCARGOS SOCIAIS QUE RECEM AS INCIDÊNCIAS DE A</t>
  </si>
  <si>
    <t>B.1</t>
  </si>
  <si>
    <t>REPOUSO SEMANAL REMUNERADO</t>
  </si>
  <si>
    <t>B.2</t>
  </si>
  <si>
    <t>FERIADOS</t>
  </si>
  <si>
    <t>B.3</t>
  </si>
  <si>
    <t>AUXÍLIO ENFERMIDADE</t>
  </si>
  <si>
    <t>B.4</t>
  </si>
  <si>
    <t>13º SALÁRIO</t>
  </si>
  <si>
    <t>B.5</t>
  </si>
  <si>
    <t>LICENÇA PATERNIDADE</t>
  </si>
  <si>
    <t>B.6</t>
  </si>
  <si>
    <t>FALTAS JUSTIFICADAS</t>
  </si>
  <si>
    <t>B.7</t>
  </si>
  <si>
    <t>DIAS DE CHUVA</t>
  </si>
  <si>
    <t>B.8</t>
  </si>
  <si>
    <t>AUXÍLIO ACIDENTE DE TRABALHO</t>
  </si>
  <si>
    <t>B.9</t>
  </si>
  <si>
    <t xml:space="preserve">FÉRIAS GOSADAS </t>
  </si>
  <si>
    <t>B.10</t>
  </si>
  <si>
    <t>SALÁRIO MATERNIDADE</t>
  </si>
  <si>
    <t>TOTAL DOS  ENCARGOS SOCIAIS QUE RECEM AS INCIDÊNCIAS DE A</t>
  </si>
  <si>
    <t>GRUPO C - ENCARGOS SOCIAIS QUE NÃO RECEBEM AS INCIDÊNCIAS GLOBAIS DE A</t>
  </si>
  <si>
    <t>C.1</t>
  </si>
  <si>
    <t>AVISO PRÉVIO IDENIZADO</t>
  </si>
  <si>
    <t>C.2</t>
  </si>
  <si>
    <t>AVISO PRÉVIO TRABALHADO</t>
  </si>
  <si>
    <t>C.3</t>
  </si>
  <si>
    <t>FÉRIAS IDENIZADAS</t>
  </si>
  <si>
    <t>C.4</t>
  </si>
  <si>
    <t>DEPÓSITO RECISÃO SEM JUSTA CAUSA</t>
  </si>
  <si>
    <t>C.5</t>
  </si>
  <si>
    <t>IDENIZAÇÃO ADICIONAL</t>
  </si>
  <si>
    <t>TOTAL DOS  ENCARGOS SOCIAIS QUE NÃO RECEBEM AS INCIDÊNCIAS GLOBAIS DE A</t>
  </si>
  <si>
    <t>D</t>
  </si>
  <si>
    <t>GRUPO D - REINCIDÊNCIA DE UM GRUPO SOBRE O OUTRO</t>
  </si>
  <si>
    <t>D1</t>
  </si>
  <si>
    <t>REINCIDÊNCIA DO GRUPO A SOBRE O GRUPO B</t>
  </si>
  <si>
    <t>D2</t>
  </si>
  <si>
    <t>REINCIDÊNCIA DO GRUPO A SOBRE AVISO PRÉVIO TRABALHADO E REINSIDÊNCIA DO FGTS SOBRE AVISO PRÉVIO IDENIZADO</t>
  </si>
  <si>
    <t>TOTAL DE REINCIDÊNCIA DE UM GRUPO SOBRE O OUTRO</t>
  </si>
  <si>
    <t>TOTAL GLOBAL(A+B+C+D)</t>
  </si>
  <si>
    <t>COMPOSIÇÃO B.D.I</t>
  </si>
  <si>
    <t>AC</t>
  </si>
  <si>
    <t xml:space="preserve">Administração central </t>
  </si>
  <si>
    <t>G</t>
  </si>
  <si>
    <t>Garantia</t>
  </si>
  <si>
    <t>Seguro</t>
  </si>
  <si>
    <t>Risco</t>
  </si>
  <si>
    <t>Despesas Financeiras (F)</t>
  </si>
  <si>
    <t>Lucro</t>
  </si>
  <si>
    <t>I</t>
  </si>
  <si>
    <t>Impostos</t>
  </si>
  <si>
    <t>PIS</t>
  </si>
  <si>
    <t>COFINS</t>
  </si>
  <si>
    <t xml:space="preserve">ISSQN </t>
  </si>
  <si>
    <t>CPRB</t>
  </si>
  <si>
    <t xml:space="preserve">PERCENTUAL BDI </t>
  </si>
  <si>
    <t>FÓRMULA:</t>
  </si>
  <si>
    <t>BDI = ((1+AC) x (1+D+S+R) x (1+F) x (1+L))/(1+I) - 1</t>
  </si>
  <si>
    <t>VALOR TOTAL DO ORÇAMENTO</t>
  </si>
  <si>
    <t>SINAPI</t>
  </si>
  <si>
    <t>COMPOSIÇÕES DE CUSTO UNITÁRIO DE SERVIÇOS</t>
  </si>
  <si>
    <t>Descrição</t>
  </si>
  <si>
    <t>Código</t>
  </si>
  <si>
    <t>UNIT.+BDI</t>
  </si>
  <si>
    <t>LS-H</t>
  </si>
  <si>
    <t>LS-M</t>
  </si>
  <si>
    <t>VALOR (R$)</t>
  </si>
  <si>
    <t>À EXECUTAR</t>
  </si>
  <si>
    <t>PRECIFICAÇÃO (R$)</t>
  </si>
  <si>
    <t>PERIÍODO</t>
  </si>
  <si>
    <t>MÉDIA MENSAL</t>
  </si>
  <si>
    <t>DF</t>
  </si>
  <si>
    <t>Total dos impostos</t>
  </si>
  <si>
    <t>DADOS:</t>
  </si>
  <si>
    <t>Localidade:</t>
  </si>
  <si>
    <t>Alíquota (ISSQN):</t>
  </si>
  <si>
    <t>Percentual sobre a mão de obra:</t>
  </si>
  <si>
    <t>Percentual do ISSQN à ser considerado no cálculo do BDI:</t>
  </si>
  <si>
    <t>ENCARGOS SOCIAIS:</t>
  </si>
  <si>
    <t>DESONERADO</t>
  </si>
  <si>
    <t xml:space="preserve"> 1.1 </t>
  </si>
  <si>
    <t xml:space="preserve"> 2.1 </t>
  </si>
  <si>
    <t>Und</t>
  </si>
  <si>
    <t>PLACA DE OBRA EM CHAPA DE ACO GALVANIZADO</t>
  </si>
  <si>
    <t>APLICAÇÃO DE FUNDO SELADOR ACRÍLICO EM PAREDES, UMA DEMÃO. AF_06/2014</t>
  </si>
  <si>
    <t>INSTALAÇÕES ELÉTRICAS</t>
  </si>
  <si>
    <t>SERVIÇOS COMPLEMENTARES</t>
  </si>
  <si>
    <t xml:space="preserve"> CPU00221 </t>
  </si>
  <si>
    <t>LIMPEZA FINAL DE OBRA - (OBRAS CIVIS)</t>
  </si>
  <si>
    <t>4º MÊS</t>
  </si>
  <si>
    <t>CHP</t>
  </si>
  <si>
    <t>ELETRICISTA COM ENCARGOS COMPLEMENTARES</t>
  </si>
  <si>
    <t>AUXILIAR DE ELETRICISTA COM ENCARGOS COMPLEMENTARES</t>
  </si>
  <si>
    <t xml:space="preserve"> 1.2 </t>
  </si>
  <si>
    <t xml:space="preserve"> 2.2 </t>
  </si>
  <si>
    <t>EQUIPAMENTOS</t>
  </si>
  <si>
    <t>LASTRO DE CONCRETO MAGRO, APLICADO EM BLOCOS DE COROAMENTO OU SAPATAS. AF_08/2017</t>
  </si>
  <si>
    <t>ARMAÇÃO DE BLOCO, VIGA BALDRAME OU SAPATA UTILIZANDO AÇO CA-50 DE 10 MM - MONTAGEM. AF_06/2017</t>
  </si>
  <si>
    <t>REATERRO MANUAL DE VALAS COM COMPACTAÇÃO MECANIZADA. AF_04/2016</t>
  </si>
  <si>
    <t>CHI</t>
  </si>
  <si>
    <t>BDI (dif.)</t>
  </si>
  <si>
    <t xml:space="preserve">ITEM </t>
  </si>
  <si>
    <t>BANCO</t>
  </si>
  <si>
    <t xml:space="preserve"> CPU00253 </t>
  </si>
  <si>
    <t>INFRAESTRUTURA</t>
  </si>
  <si>
    <t>FABRICAÇÃO, MONTAGEM E DESMONTAGEM DE FÔRMA PARA SAPATA, EM MADEIRA SERRADA, E=25 MM, 1 UTILIZAÇÃO. AF_06/2017</t>
  </si>
  <si>
    <t>PINTURAS</t>
  </si>
  <si>
    <t>CABO DE COBRE FLEXÍVEL ISOLADO, 2,5 MM², ANTI-CHAMA 450/750 V, PARA CIRCUITOS TERMINAIS - FORNECIMENTO E INSTALAÇÃO. AF_12/2015</t>
  </si>
  <si>
    <t xml:space="preserve"> CPU00981 </t>
  </si>
  <si>
    <t>SERVIÇO DE INSTALAÇÃO E FORNECIMENTO DE  PLAQUETAS DE IDENTIFICAÇÃO ÓPTICA</t>
  </si>
  <si>
    <t>COMPOSIÇÃO B.D.I - EQUIPAMENTOS</t>
  </si>
  <si>
    <t xml:space="preserve">Administração Central </t>
  </si>
  <si>
    <t>Despesas Financeiras</t>
  </si>
  <si>
    <t>Impostos:</t>
  </si>
  <si>
    <t>Total do impostos</t>
  </si>
  <si>
    <t>Valor Unit</t>
  </si>
  <si>
    <t>Total</t>
  </si>
  <si>
    <t xml:space="preserve"> INS00192 </t>
  </si>
  <si>
    <t>CARPINTEIRO DE FORMAS COM ENCARGOS COMPLEMENTARES</t>
  </si>
  <si>
    <t>VIBRADOR DE IMERSÃO, DIÂMETRO DE PONTEIRA 45MM, MOTOR ELÉTRICO TRIFÁSICO POTÊNCIA DE 2 CV - CHP DIURNO. AF_06/2015</t>
  </si>
  <si>
    <t xml:space="preserve"> INS00798 </t>
  </si>
  <si>
    <t>PLAQUETA DE IDENTIFICAÇÃO ÓPTICA</t>
  </si>
  <si>
    <t>PREGO DE ACO POLIDO COM CABECA 18 X 30 (2 3/4 X 10)</t>
  </si>
  <si>
    <t>ADMINISTRAÇÃO LOCAL DE OBRA</t>
  </si>
  <si>
    <t>ENGENHEIRO CIVIL DE OBRA JUNIOR COM ENCARGOS COMPLEMENTARES</t>
  </si>
  <si>
    <t>ENCARREGADO GERAL DE OBRAS COM ENCARGOS COMPLEMENTARES</t>
  </si>
  <si>
    <t xml:space="preserve"> CPU00528 </t>
  </si>
  <si>
    <t>REMOÇÃO DE VIDRO TEMPERADO FIXADO EM PERFIL U. AF_01/2021</t>
  </si>
  <si>
    <t>BOTA FORA DE ENTULHOS EM CAÇAMBA COM CTR</t>
  </si>
  <si>
    <t>CONCRETO FCK = 25MPA, TRAÇO 1:2,3:2,7 (CIMENTO/ AREIA MÉDIA/ BRITA 1)  - PREPARO MECÂNICO COM BETONEIRA 600 L. AF_07/2016</t>
  </si>
  <si>
    <t xml:space="preserve"> CPU00533 </t>
  </si>
  <si>
    <t>LANCAMENTO/APLICACAO MANUAL DE CONCRETO EM FUNDACOES</t>
  </si>
  <si>
    <t>SUPRAESTRUTURA</t>
  </si>
  <si>
    <t>ALVENARIAS</t>
  </si>
  <si>
    <t>IMPERMEABILIZAÇÃOES</t>
  </si>
  <si>
    <t>REVESTIMENTO DE PAREDES E TETOS</t>
  </si>
  <si>
    <t>CHAPISCO APLICADO EM ALVENARIA (SEM PRESENÇA DE VÃOS) E ESTRUTURAS DE CONCRETO DE FACHADA, COM ROLO PARA TEXTURA ACRÍLICA.  ARGAMASSA TRAÇO 1:4 E EMULSÃO POLIMÉRICA (ADESIVO) COM PREPARO EM BETONEIRA 400L. AF_06/2014</t>
  </si>
  <si>
    <t>MASSA ÚNICA, PARA RECEBIMENTO DE PINTURA, EM ARGAMASSA TRAÇO 1:2:8, PREPARO MANUAL, APLICADA MANUALMENTE EM FACES INTERNAS DE PAREDES, ESPESSURA DE 20MM, COM EXECUÇÃO DE TALISCAS. AF_06/2014</t>
  </si>
  <si>
    <t>ESQUADRIAS</t>
  </si>
  <si>
    <t>ELETRODUTO FLEXÍVEL CORRUGADO, PEAD, DN 40 MM (1 1/4"), PARA CIRCUITOS TERMINAIS, INSTALADO EM PAREDE - FORNECIMENTO E INSTALAÇÃO. AF_12/2015</t>
  </si>
  <si>
    <t>FIXAÇÃO DE TUBOS HORIZONTAIS DE PVC, CPVC OU COBRE DIÂMETROS MENORES OU IGUAIS A 40 MM COM ABRAÇADEIRA METÁLICA FLEXÍVEL 18 MM, FIXADA DIRETAMENTE NA LAJE. AF_05/2015</t>
  </si>
  <si>
    <t>LUMINÁRIA ARANDELA TIPO TARTARUGA, DE SOBREPOR, COM 1 LÂMPADA LED DE 6 W, SEM REATOR - FORNECIMENTO E INSTALAÇÃO. AF_02/2020</t>
  </si>
  <si>
    <t>LUVA PARA ELETRODUTO, PVC, ROSCÁVEL, DN 25 MM (3/4"), PARA CIRCUITOS TERMINAIS, INSTALADA EM PAREDE - FORNECIMENTO E INSTALAÇÃO. AF_12/2015</t>
  </si>
  <si>
    <t>DISJUNTOR TRIPOLAR TIPO DIN, CORRENTE NOMINAL DE 25A - FORNECIMENTO E INSTALAÇÃO. AF_10/2020</t>
  </si>
  <si>
    <t>DISJUNTOR TRIPOLAR TIPO DIN, CORRENTE NOMINAL DE 32A - FORNECIMENTO E INSTALAÇÃO. AF_10/2020</t>
  </si>
  <si>
    <t>DISJUNTOR MONOPOLAR TIPO DIN, CORRENTE NOMINAL DE 10A - FORNECIMENTO E INSTALAÇÃO. AF_10/2020</t>
  </si>
  <si>
    <t xml:space="preserve"> CPU01061 </t>
  </si>
  <si>
    <t>DISPOSITIVO DPS CLASSE II, 1 POLO, TENSAO MAXIMA DE 275 V, CORRENTE MAXIMA DE *30* KA (TIPO AC) - FORNECIMENTO E INSTALAÇÃO</t>
  </si>
  <si>
    <t>ESCAVAÇÃO MANUAL DE VALA COM PROFUNDIDADE MENOR OU IGUAL A 1,30 M. AF_02/2021</t>
  </si>
  <si>
    <t>FURO EM ALVENARIA PARA DIÂMETROS MAIORES QUE 75 MM. AF_05/2015</t>
  </si>
  <si>
    <t>SARRAFO NAO APARELHADO *2,5 X 7* CM, EM MACARANDUBA, ANGELIM OU EQUIVALENTE DA REGIAO -  BRUTA</t>
  </si>
  <si>
    <t>PONTALETE *7,5 X 7,5* CM EM PINUS, MISTA OU EQUIVALENTE DA REGIAO - BRUTA</t>
  </si>
  <si>
    <t>DISPOSITIVO DPS CLASSE II, 1 POLO, TENSAO MAXIMA DE 275 V, CORRENTE MAXIMA DE *30* KA (TIPO AC)</t>
  </si>
  <si>
    <t>LOCAÇÃO DE CAÇAMBA BOTA FORA 5 a 6 M3</t>
  </si>
  <si>
    <t>M3</t>
  </si>
  <si>
    <t>M2</t>
  </si>
  <si>
    <t>ELEVADOR DE PASSAGEIROS SEM CASA DE MÁQUINAS, CAP. 8 PESSOAS / 600 KG / 2 PARADAS / VELOCIDADE 1M/S - FORNECIMENTO</t>
  </si>
  <si>
    <t>ELEVADOR DE PASSAGEIROS SEM CASA DE MÁQUINAS, CAP. 8 PESSOAS / 600 KG / 2 PARADAS / VELOCIDADE 1M/S - INSTALAÇÃO</t>
  </si>
  <si>
    <t>TAPUME COM TELHA METÁLICA. AF_05/2018</t>
  </si>
  <si>
    <t>GRAUTEAMENTO VERTICAL EM ALVENARIA ESTRUTURAL. AF_01/2015</t>
  </si>
  <si>
    <t>IMPERMEABILIZAÇÃO DE PISO COM ARGAMASSA DE CIMENTO E AREIA, COM ADITIVO IMPERMEABILIZANTE, E = 2CM. AF_06/2018</t>
  </si>
  <si>
    <t>IMPERMEABILIZAÇÃO DE SUPERFÍCIE COM EMULSÃO ASFÁLTICA, 2 DEMÃOS AF_06/2018</t>
  </si>
  <si>
    <t>IMPERMEABILIZAÇÃO DE PAREDES COM ARGAMASSA DE CIMENTO E AREIA, COM ADITIVO IMPERMEABILIZANTE, E = 2CM. AF_06/2018</t>
  </si>
  <si>
    <t>PEDRAS NATURAIS</t>
  </si>
  <si>
    <t xml:space="preserve"> CPU00203 </t>
  </si>
  <si>
    <t>SOLEIRA EM GRANITO PRETO SÃO GABRIEL, TIJUCA OU EQUIVALENTE DA REGIÃO, ASSENTADO COM ARGAMASSA COLANTE</t>
  </si>
  <si>
    <t xml:space="preserve"> CPU01068 </t>
  </si>
  <si>
    <t>ALISAR EM GRANITO PRETO SÃO GABRIEL, TIJUCA OU EQUIVALENTE DA REGIÃO, ASSENTADO COM ARGAMASSA COLANTE (ELEVADORES)</t>
  </si>
  <si>
    <t>REMOÇÃO DE TAPUME/ CHAPAS METÁLICAS E DE MADEIRA, DE FORMA MANUAL, SEM REAPROVEITAMENTO. AF_12/2017</t>
  </si>
  <si>
    <t>MARMORISTA/GRANITEIRO COM ENCARGOS COMPLEMENTARES</t>
  </si>
  <si>
    <t>ARGAMASSA COLANTE TIPO AC III</t>
  </si>
  <si>
    <t>ESCAVAÇÃO MANUAL PARA BLOCO DE COROAMENTO OU SAPATA, COM PREVISÃO DE FÔRMA. AF_06/2017</t>
  </si>
  <si>
    <t>PREPARO DE FUNDO DE VALA COM LARGURA MENOR QUE 1,5 M (ACERTO DO SOLO NATURAL). AF_08/2020</t>
  </si>
  <si>
    <t>LIMPEZA DE VIDRO COMUM</t>
  </si>
  <si>
    <t xml:space="preserve"> CPU00261 </t>
  </si>
  <si>
    <t>FABRICAÇÃO E INSTALAÇÃO DE ESTRUTUTA METÁLICA EM AÇO, VÃOS VARIÁVEIS, INCLUSO IÇAMENTO</t>
  </si>
  <si>
    <t>ALVENARIA DE VEDAÇÃO DE BLOCOS VAZADOS DE CONCRETO DE 19X19X39 CM (ESPESSURA 19 CM) E ARGAMASSA DE ASSENTAMENTO COM PREPARO EM BETONEIRA. AF_12/2021</t>
  </si>
  <si>
    <t xml:space="preserve">M2    </t>
  </si>
  <si>
    <t xml:space="preserve"> CPU01291 </t>
  </si>
  <si>
    <t>PISO EM GRANITO, POLIDO, TIPO PRETO SAO GABRIEL/ TIJUCA OU OUTROS EQUIVALENTES DA REGIAO, E= 2 CM APLICADO EM AMBIENTES INTERNOS</t>
  </si>
  <si>
    <t>PINTURA COM TINTA ALQUÍDICA DE FUNDO (TIPO ZARCÃO) PULVERIZADA SOBRE SUPERFÍCIES METÁLICAS (EXCETO PERFIL) EXECUTADO EM OBRA (POR DEMÃO). AF_01/2020_P</t>
  </si>
  <si>
    <t>PINTURA COM TINTA ALQUÍDICA DE ACABAMENTO (ESMALTE SINTÉTICO ACETINADO) PULVERIZADA SOBRE SUPERFÍCIES METÁLICAS (EXCETO PERFIL) EXECUTADO EM OBRA (02 DEMÃOS). AF_01/2020_P</t>
  </si>
  <si>
    <t>CONDULETE DE ALUMÍNIO, TIPO C, PARA ELETRODUTO DE AÇO GALVANIZADO DN 20 MM (3/4''), APARENTE - FORNECIMENTO E INSTALAÇÃO. AF_11/2016_P</t>
  </si>
  <si>
    <t>CONDULETE DE ALUMÍNIO, TIPO E, PARA ELETRODUTO DE AÇO GALVANIZADO DN 20 MM (3/4''), APARENTE - FORNECIMENTO E INSTALAÇÃO. AF_11/2016_P</t>
  </si>
  <si>
    <t>CONDULETE DE ALUMÍNIO, TIPO X, PARA ELETRODUTO DE AÇO GALVANIZADO DN 20 MM (3/4''), APARENTE - FORNECIMENTO E INSTALAÇÃO. AF_11/2016_P</t>
  </si>
  <si>
    <t>CONDULETE DE ALUMÍNIO, TIPO E, PARA ELETRODUTO DE AÇO GALVANIZADO DN 32 MM (1 1/4</t>
  </si>
  <si>
    <t>CONDULETE DE ALUMÍNIO, TIPO T, PARA ELETRODUTO DE AÇO GALVANIZADO DN 32 MM (1 1/4''), APARENTE - FORNECIMENTO E INSTALAÇÃO. AF_11/2016_P</t>
  </si>
  <si>
    <t>CONDULETE DE ALUMÍNIO, TIPO LR, PARA ELETRODUTO DE AÇO GALVANIZADO DN 32 MM (1 1/4''), APARENTE - FORNECIMENTO E INSTALAÇÃO. AF_11/2016_P</t>
  </si>
  <si>
    <t>CONDULETE DE ALUMÍNIO, TIPO X, PARA ELETRODUTO DE AÇO GALVANIZADO DN 32 MM (1 1/4''), APARENTE - FORNECIMENTO E INSTALAÇÃO. AF_11/2016_P</t>
  </si>
  <si>
    <t>ELETRODUTO RÍGIDO ROSCÁVEL, PVC, DN 25 MM (3/4"), PARA CIRCUITOS TERMINAIS, INSTALADO EM PAREDE - FORNECIMENTO E INSTALAÇÃO. AF_12/2015</t>
  </si>
  <si>
    <t>ELETRODUTO RÍGIDO ROSCÁVEL, PVC, DN 40 MM (1 1/4"), PARA CIRCUITOS TERMINAIS, INSTALADO EM FORRO - FORNECIMENTO E INSTALAÇÃO. AF_12/2015</t>
  </si>
  <si>
    <t>ELETRODUTO RÍGIDO ROSCÁVEL, PVC, DN 40 MM (1 1/4"), PARA CIRCUITOS TERMINAIS, INSTALADO EM PAREDE - FORNECIMENTO E INSTALAÇÃO. AF_12/2015</t>
  </si>
  <si>
    <t>CURVA 90 GRAUS PARA ELETRODUTO, PVC, ROSCÁVEL, DN 25 MM (3/4"), PARA CIRCUITOS TERMINAIS, INSTALADA EM FORRO - FORNECIMENTO E INSTALAÇÃO. AF_12/2015</t>
  </si>
  <si>
    <t>CURVA 90 GRAUS PARA ELETRODUTO, PVC, ROSCÁVEL, DN 40 MM (1 1/4"), PARA CIRCUITOS TERMINAIS, INSTALADA EM FORRO - FORNECIMENTO E INSTALAÇÃO. AF_12/2015</t>
  </si>
  <si>
    <t xml:space="preserve"> CPU01297 </t>
  </si>
  <si>
    <t>CONECTOR BOX RETO 1 1/4" - FORNECIMENTO E INSTALAÇÃO</t>
  </si>
  <si>
    <t>LUVA PARA ELETRODUTO, PVC, ROSCÁVEL, DN 40 MM (1 1/4"), PARA CIRCUITOS TERMINAIS, INSTALADA EM FORRO - FORNECIMENTO E INSTALAÇÃO. AF_12/2015</t>
  </si>
  <si>
    <t xml:space="preserve"> CPU00627 </t>
  </si>
  <si>
    <t>SAIDA PARA ELETRODUTO - (1.1/4")</t>
  </si>
  <si>
    <t>INTERRUPTOR PARALELO (1 MÓDULO), 10A/250V, INCLUINDO SUPORTE E PLACA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</si>
  <si>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</si>
  <si>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</si>
  <si>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 xml:space="preserve"> CPU01298 </t>
  </si>
  <si>
    <t>TERMINAL METALICO A PRESSAO PARA 1 CABO DE 6 A 10 MM2 - FORNECIMENTO E INSTALACAO</t>
  </si>
  <si>
    <t xml:space="preserve"> CPU01299 </t>
  </si>
  <si>
    <t>TERMINAL METALICO A PRESSAO PARA 1 CABO DE 16 MM2 - FORNECIMENTO E INSTALACAO</t>
  </si>
  <si>
    <t>QUADRO DE DISTRIBUIÇÃO DE ENERGIA EM CHAPA DE AÇO GALVANIZADO, DE SOBREPOR, COM BARRAMENTO TRIFÁSICO, PARA 18 DISJUNTORES DIN 100A - FORNECIMENTO E INSTALAÇÃO. AF_10/2020</t>
  </si>
  <si>
    <t xml:space="preserve"> CPU00341 </t>
  </si>
  <si>
    <t>BUCHA DE NYLON SEM ABA S8, COM PARAFUSO DE 4,80 X 50 MM EM ACO ZINCADO COM ROSCA SOBERBA, CABECA CHATA E FENDA PHILLIPS - FORNECIMENTO E INSTALAÇÃO</t>
  </si>
  <si>
    <t>CJ</t>
  </si>
  <si>
    <t xml:space="preserve"> CPU01300 </t>
  </si>
  <si>
    <t xml:space="preserve"> CPU01301 </t>
  </si>
  <si>
    <t xml:space="preserve"> CPU00220 </t>
  </si>
  <si>
    <t>RONDONÓPOLIS - MT</t>
  </si>
  <si>
    <t>5º MÊS</t>
  </si>
  <si>
    <t>6º MÊS</t>
  </si>
  <si>
    <t>7º MÊS</t>
  </si>
  <si>
    <t>8º MÊS</t>
  </si>
  <si>
    <t>MONTADOR DE ESTRUTURA METÁLICA COM ENCARGOS COMPLEMENTARES</t>
  </si>
  <si>
    <t>SERRALHEIRO COM ENCARGOS COMPLEMENTARES</t>
  </si>
  <si>
    <t>GUINCHO ELÉTRICO DE COLUNA, CAPACIDADE 400 KG, COM MOTO FREIO, MOTOR TRIFÁSICO DE 1,25 CV - CHP DIURNO. AF_03/2016</t>
  </si>
  <si>
    <t>GUINCHO ELÉTRICO DE COLUNA, CAPACIDADE 400 KG, COM MOTO FREIO, MOTOR TRIFÁSICO DE 1,25 CV - CHI DIURNO. AF_03/2016</t>
  </si>
  <si>
    <t>GUINDASTE HIDRÁULICO AUTOPROPELIDO, COM LANÇA TELESCÓPICA 40 M, CAPACIDADE MÁXIMA 60 T, POTÊNCIA 260 KW - CHP DIURNO. AF_03/2016</t>
  </si>
  <si>
    <t>GUINDASTE HIDRÁULICO AUTOPROPELIDO, COM LANÇA TELESCÓPICA 40 M, CAPACIDADE MÁXIMA 60 T, POTÊNCIA 260 KW - CHI DIURNO. AF_03/2016</t>
  </si>
  <si>
    <t>ELETRODO REVESTIDO AWS - E7018, DIAMETRO IGUAL A 4,00 MM</t>
  </si>
  <si>
    <t>CANTONEIRA ACO ABAS IGUAIS (QUALQUER BITOLA), ESPESSURA ENTRE 1/8" E 1/4"</t>
  </si>
  <si>
    <t>PERFIL UDC ("U" DOBRADO DE CHAPA) SIMPLES DE ACO LAMINADO, GALVANIZADO, ASTM A36, 127 X 50 MM, E= 3 MM</t>
  </si>
  <si>
    <t>PARAFUSO, COMUM, ASTM A307, SEXTAVADO, DIAMETRO 1/2" (12,7 MM), COMPRIMENTO 1" (25,4 MM)</t>
  </si>
  <si>
    <t>CENTO</t>
  </si>
  <si>
    <t>PARAFUSO DE ACO TIPO CHUMBADOR PARABOLT, DIAMETRO 3/8", COMPRIMENTO 75 MM</t>
  </si>
  <si>
    <t>PERFIL "U" ENRIJECIDO DE ACO GALVANIZADO, DOBRADO, 150 X 60 X 20 MM, E = 3,00 MM OU 200 X 75 X 25 MM, E = 3,75 MM</t>
  </si>
  <si>
    <t>PISO EM GRANITO, POLIDO, TIPO PRETO SAO GABRIEL/ TIJUCA OU OUTROS EQUIVALENTES DA REGIAO, FORMATO MENOR OU IGUAL A 3025 CM2, E=  *2* CM</t>
  </si>
  <si>
    <t>REJUNTE CIMENTICIO, QUALQUER COR</t>
  </si>
  <si>
    <t xml:space="preserve"> INS00893 </t>
  </si>
  <si>
    <t>CONECTOR BOX RETO 1 1/4"</t>
  </si>
  <si>
    <t xml:space="preserve"> INS00557 </t>
  </si>
  <si>
    <t>TERMINAL METALICO A PRESSAO PARA 1 CABO DE 6 A 10 MM2, COM 1 FURO DE FIXACAO</t>
  </si>
  <si>
    <t>TERMINAL METALICO A PRESSAO PARA 1 CABO DE 16 MM2, COM 1 FURO DE FIXACAO</t>
  </si>
  <si>
    <t>BUCHA DE NYLON SEM ABA S8, COM PARAFUSO DE 4,80 X 50 MM EM ACO ZINCADO COM ROSCA SOBERBA, CABECA CHATA E FENDA PHILLIPS</t>
  </si>
  <si>
    <t xml:space="preserve"> INS00894 </t>
  </si>
  <si>
    <t xml:space="preserve"> INS00895 </t>
  </si>
  <si>
    <t xml:space="preserve"> INS00680 </t>
  </si>
  <si>
    <t>SABÃO EM PÓ - LIMPEZA TOTAL</t>
  </si>
  <si>
    <t xml:space="preserve"> INS00681 </t>
  </si>
  <si>
    <t>DETERGENTE AMONIACAL PARA LIMPEZA PESADA</t>
  </si>
  <si>
    <t>!EM PROCESSO DE DESATIVACAO! SODA CAUSTICA EM ESCAMAS</t>
  </si>
  <si>
    <t>(Vigência a partir de 10 / 2020) - Fonte SINAPI</t>
  </si>
  <si>
    <t>Rondonópolis</t>
  </si>
  <si>
    <t>ELEVADOR DE PASSAGEIROS SEM CASA DE MÁQUINAS, CAP. 8 PESSOAS / 600 KG / 2 PARADAS / VELOCIDADE 1M/S - FORNECIMENTO - ***BDI DIFERENCIADO***</t>
  </si>
  <si>
    <t>PRÓPRIO</t>
  </si>
  <si>
    <t>MÊS</t>
  </si>
  <si>
    <t>JUNHO DE 2023</t>
  </si>
  <si>
    <t>180 DIAS</t>
  </si>
  <si>
    <t xml:space="preserve"> CPU00877</t>
  </si>
  <si>
    <t>LOCAÇÃO CONTAINER/DEPÓSITO INCL INST ELET LARG=2,30 COMP=6,00M ALT=2,50M CHAPA ACO C/NERV TRAPEZ FORRO S/ISOL TERMO/ACUSTICO CHASSIS REFORC PISO COMPENS NAVAL / TRANSP/CARGA/DESCARGA</t>
  </si>
  <si>
    <t>INSTALAÇÃO DE VIDRO LAMINADO, E = 8 MM (4+4), ENCAIXADO EM PERFIL U. AF_01/2021_PS</t>
  </si>
  <si>
    <t>FABRICAÇÃO, MONTAGEM E DESMONTAGEM DE FÔRMA PARA VIGA BALDRAME, EM MADEIRA SERRADA, E=25 MM, 1 UTILIZAÇÃO. AF_06/2017</t>
  </si>
  <si>
    <t>ARMAÇÃO DE BLOCO, VIGA BALDRAME E SAPATA UTILIZANDO AÇO CA-60 DE 5 MM - MONTAGEM. AF_06/2017</t>
  </si>
  <si>
    <t>ESCAVAÇÃO MANUAL DE VALA PARA VIGA BALDRAME (INCLUINDO ESCAVAÇÃO PARA COLOCAÇÃO DE FÔRMAS). AF_06/2017</t>
  </si>
  <si>
    <t>DEMOLIÇÃO DE ALVENARIA DE BLOCO FURADO, DE FORMA MANUAL, SEM REAPROVEITAMENTO. AF_12/2017</t>
  </si>
  <si>
    <t xml:space="preserve"> 2.3</t>
  </si>
  <si>
    <t xml:space="preserve"> 2.4</t>
  </si>
  <si>
    <t xml:space="preserve"> 2.5</t>
  </si>
  <si>
    <t xml:space="preserve"> 2.6</t>
  </si>
  <si>
    <t xml:space="preserve"> CPU00532 </t>
  </si>
  <si>
    <t>LASTRO DE CONCRETO, PREPARO MECÂNICO, INCLUSOS ADITIVO IMPERMEABILIZANTE, LANÇAMENTO E ADENSAMENTO</t>
  </si>
  <si>
    <t xml:space="preserve"> CPU00326 </t>
  </si>
  <si>
    <t>TRANSPORTE MANUAL VERTICAL/HORIZONTAL DE ENTULHO OU MATERIAL DIVERSO, DMT 50 METROS OU SUPERIOR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</si>
  <si>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</si>
  <si>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</si>
  <si>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</si>
  <si>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</si>
  <si>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</si>
  <si>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</si>
  <si>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</si>
  <si>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</si>
  <si>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</si>
  <si>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</si>
  <si>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</si>
  <si>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</si>
  <si>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</si>
  <si>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</si>
  <si>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COMPACTAÇÃO MECÂNICA DE SOLO PARA EXECUÇÃO DE RADIER, PISO DE CONCRETO OU LAJE SOBRE SOLO, COM COMPACTADOR DE SOLOS A PERCUSSÃO. AF_09/2021</t>
  </si>
  <si>
    <t>3.15</t>
  </si>
  <si>
    <t>3.16</t>
  </si>
  <si>
    <t>EXECUÇÃO DE PASSEIO (CALÇADA) OU PISO DE CONCRETO COM CONCRETO MOLDADO IN LOCO, FEITO EM OBRA, ACABAMENTO CONVENCIONAL, NÃO ARMADO. AF_08/2022</t>
  </si>
  <si>
    <t>4.1</t>
  </si>
  <si>
    <t>5.1</t>
  </si>
  <si>
    <t>5.2</t>
  </si>
  <si>
    <t>6.1</t>
  </si>
  <si>
    <t>6.2</t>
  </si>
  <si>
    <t>6.3</t>
  </si>
  <si>
    <t>7.1</t>
  </si>
  <si>
    <t>7.2</t>
  </si>
  <si>
    <t>8.1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</si>
  <si>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</si>
  <si>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</si>
  <si>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</si>
  <si>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</si>
  <si>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</si>
  <si>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</si>
  <si>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</si>
  <si>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</si>
  <si>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</si>
  <si>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</si>
  <si>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</si>
  <si>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</si>
  <si>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</si>
  <si>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</si>
  <si>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</si>
  <si>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</si>
  <si>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</si>
  <si>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</si>
  <si>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</si>
  <si>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</si>
  <si>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</si>
  <si>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</si>
  <si>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</si>
  <si>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</si>
  <si>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</si>
  <si>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</si>
  <si>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</si>
  <si>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</si>
  <si>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</si>
  <si>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</si>
  <si>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</si>
  <si>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</si>
  <si>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</si>
  <si>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</si>
  <si>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</si>
  <si>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</si>
  <si>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</si>
  <si>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</si>
  <si>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</si>
  <si>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</si>
  <si>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</si>
  <si>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12.1</t>
  </si>
  <si>
    <t>12.2</t>
  </si>
  <si>
    <t>13.1</t>
  </si>
  <si>
    <t>13.2</t>
  </si>
  <si>
    <t>13.3</t>
  </si>
  <si>
    <t>MONTAGEM E DESMONTAGEM DE ANDAIME TUBULAR TIPO TORRE (EXCLUSIVE ANDAIME E LIMPEZA). AF_11/2017</t>
  </si>
  <si>
    <t xml:space="preserve"> CPU00007 </t>
  </si>
  <si>
    <t>LOCAÇÃO DE ANDAIME METÁLICO TUBULAR TIPO TORRE</t>
  </si>
  <si>
    <t>MXMÊS</t>
  </si>
  <si>
    <t xml:space="preserve"> 2.7</t>
  </si>
  <si>
    <t xml:space="preserve"> 2.8</t>
  </si>
  <si>
    <t>INSTALAÇÃO DE TORRE E ELEVADOR ELÉTRICO COMERCIAL PASSAGEIRO E CARGA E OBRAS CIVIS - FÓRUM DE RONDONOPÓLIS - MT</t>
  </si>
  <si>
    <t>SERVIÇOS PRELIMINARES / PERMANENTES</t>
  </si>
  <si>
    <t>m²</t>
  </si>
  <si>
    <t>CONCRETO MAGRO PARA LASTRO, TRAÇO 1:4,5:4,5 (EM MASSA SECA DE CIMENTO/ AREIA MÉDIA/ BRITA 1) - PREPARO MECÂNICO COM BETONEIRA 400 L. AF_05/2021</t>
  </si>
  <si>
    <t>m³</t>
  </si>
  <si>
    <t>PLACA DE OBRA (PARA CONSTRUCAO CIVIL) EM CHAPA GALVANIZADA *N. 22*, ADESIVADA, DE *2,4 X 1,2* M (SEM POSTES PARA FIXACAO)</t>
  </si>
  <si>
    <t>LS =&gt;</t>
  </si>
  <si>
    <t>MO com LS =&gt;</t>
  </si>
  <si>
    <t>Valor com BDI =&gt;</t>
  </si>
  <si>
    <t xml:space="preserve"> CPU00877 </t>
  </si>
  <si>
    <t xml:space="preserve"> INS00721 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</si>
  <si>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</si>
  <si>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MXMES</t>
  </si>
  <si>
    <t xml:space="preserve"> INS00952 </t>
  </si>
  <si>
    <t>CONTROLE DE TRANSPORTE DE RESÍDUOS - CTR - CUIABÁ</t>
  </si>
  <si>
    <t>ADITIVO IMPERMEABILIZANTE DE PEGA NORMAL PARA ARGAMASSAS E CONCRETOS SEM ARMACAO, LIQUIDO E ISENTO DE CLORETOS</t>
  </si>
  <si>
    <t>(COMPOSIÇÃO REPRESENTATIVA) FABRICAÇÃO E INSTALAÇÃO DE ESTRUTURA METÁLICA EM AÇO COM PERFIS GALVANIZADOS, VÃOS VARIÁVEIS, INCLUSO IÇAMENTO</t>
  </si>
  <si>
    <t>SOLEIRA EM GRANITO POLIDO, TIPO ANDORINHA/ QUARTZ/ CASTELO/ CORUMBA OU OUTROS EQUIVALENTES DA REGIAO, E= *2,5* CM, ASSENTADO COM ARGAMASSA COLANTE</t>
  </si>
  <si>
    <t>GRANITO PARA BANCADA, POLIDO, TIPO ANDORINHA/ QUARTZ/ CASTELO/ CORUMBA OU OUTROS EQUIVALENTES DA REGIAO, E=  *2,5* CM</t>
  </si>
  <si>
    <t>PISO EM GRANITO, POLIDO / LEVIGADO, TIPO PRETO SAO GABRIEL/ TIJUCA OU OUTROS EQUIVALENTES DA REGIAO, E= 2 CM APLICADO EM AMBIENTES INTERNOS</t>
  </si>
  <si>
    <t>ACIDO CLORIDRICO / ACIDO MURIATICO, DILUICAO 10% A 12% PARA USO EM LIMPEZA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</si>
</sst>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[$-416]mmm\-yy;@"/>
    <numFmt numFmtId="167" formatCode="#,##0.0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sz val="14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sz val="9"/>
      <color indexed="8"/>
      <name val="Calibri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4"/>
      <color indexed="8"/>
      <name val="Calibri"/>
      <family val="2"/>
    </font>
    <font>
      <b/>
      <sz val="12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Verdana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Arial"/>
      <family val="1"/>
    </font>
    <font>
      <sz val="10"/>
      <color indexed="8"/>
      <name val="Arial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rgb="FF000000"/>
      <name val="Arial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rgb="FF000000"/>
      <name val="Arial"/>
      <family val="1"/>
    </font>
    <font>
      <sz val="10"/>
      <color rgb="FF000000"/>
      <name val="Arial"/>
      <family val="1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 style="thick">
        <color rgb="FF000000"/>
      </top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double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6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165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0" fontId="5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5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4">
    <xf numFmtId="0" fontId="0" fillId="0" borderId="0" xfId="0" applyFont="1" applyAlignment="1">
      <alignment/>
    </xf>
    <xf numFmtId="0" fontId="5" fillId="0" borderId="0" xfId="55">
      <alignment/>
      <protection/>
    </xf>
    <xf numFmtId="0" fontId="6" fillId="0" borderId="0" xfId="55" applyFont="1">
      <alignment/>
      <protection/>
    </xf>
    <xf numFmtId="4" fontId="5" fillId="0" borderId="0" xfId="173" applyNumberFormat="1" applyAlignment="1">
      <alignment horizontal="right"/>
    </xf>
    <xf numFmtId="4" fontId="5" fillId="0" borderId="0" xfId="173" applyNumberFormat="1" applyAlignment="1">
      <alignment horizontal="center"/>
    </xf>
    <xf numFmtId="0" fontId="12" fillId="0" borderId="0" xfId="55" applyFont="1" applyFill="1" applyBorder="1" applyAlignment="1">
      <alignment/>
      <protection/>
    </xf>
    <xf numFmtId="0" fontId="12" fillId="0" borderId="0" xfId="55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vertical="center"/>
      <protection/>
    </xf>
    <xf numFmtId="164" fontId="13" fillId="0" borderId="0" xfId="173" applyFont="1" applyFill="1" applyBorder="1" applyAlignment="1">
      <alignment vertical="center"/>
    </xf>
    <xf numFmtId="0" fontId="14" fillId="0" borderId="0" xfId="55" applyFont="1" applyFill="1" applyBorder="1" applyAlignment="1">
      <alignment vertical="center"/>
      <protection/>
    </xf>
    <xf numFmtId="0" fontId="12" fillId="0" borderId="10" xfId="55" applyFont="1" applyFill="1" applyBorder="1" applyAlignment="1">
      <alignment/>
      <protection/>
    </xf>
    <xf numFmtId="0" fontId="5" fillId="0" borderId="0" xfId="55" applyFont="1">
      <alignment/>
      <protection/>
    </xf>
    <xf numFmtId="0" fontId="15" fillId="0" borderId="0" xfId="55" applyFont="1" applyBorder="1" applyAlignment="1">
      <alignment horizontal="center" vertical="center"/>
      <protection/>
    </xf>
    <xf numFmtId="0" fontId="16" fillId="0" borderId="0" xfId="55" applyFont="1">
      <alignment/>
      <protection/>
    </xf>
    <xf numFmtId="0" fontId="18" fillId="0" borderId="0" xfId="55" applyFont="1">
      <alignment/>
      <protection/>
    </xf>
    <xf numFmtId="0" fontId="4" fillId="0" borderId="0" xfId="55" applyFont="1">
      <alignment/>
      <protection/>
    </xf>
    <xf numFmtId="0" fontId="19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wrapText="1"/>
      <protection/>
    </xf>
    <xf numFmtId="0" fontId="20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>
      <alignment/>
      <protection/>
    </xf>
    <xf numFmtId="0" fontId="4" fillId="0" borderId="0" xfId="55" applyFont="1" applyFill="1" applyAlignment="1">
      <alignment horizontal="left"/>
      <protection/>
    </xf>
    <xf numFmtId="0" fontId="18" fillId="0" borderId="0" xfId="55" applyFont="1" applyAlignment="1">
      <alignment vertical="center"/>
      <protection/>
    </xf>
    <xf numFmtId="0" fontId="18" fillId="0" borderId="0" xfId="146" applyFont="1" applyBorder="1">
      <alignment/>
      <protection/>
    </xf>
    <xf numFmtId="0" fontId="5" fillId="0" borderId="0" xfId="104" applyFont="1">
      <alignment/>
      <protection/>
    </xf>
    <xf numFmtId="0" fontId="6" fillId="0" borderId="0" xfId="146" applyFont="1" applyBorder="1">
      <alignment/>
      <protection/>
    </xf>
    <xf numFmtId="0" fontId="6" fillId="0" borderId="0" xfId="146" applyFont="1" applyBorder="1" applyAlignment="1">
      <alignment/>
      <protection/>
    </xf>
    <xf numFmtId="0" fontId="6" fillId="0" borderId="0" xfId="104" applyFont="1">
      <alignment/>
      <protection/>
    </xf>
    <xf numFmtId="0" fontId="5" fillId="0" borderId="11" xfId="104" applyFont="1" applyBorder="1" applyAlignment="1">
      <alignment vertical="center"/>
      <protection/>
    </xf>
    <xf numFmtId="0" fontId="5" fillId="0" borderId="0" xfId="104" applyFont="1" applyAlignment="1">
      <alignment vertical="center"/>
      <protection/>
    </xf>
    <xf numFmtId="0" fontId="4" fillId="0" borderId="12" xfId="104" applyFont="1" applyBorder="1" applyAlignment="1">
      <alignment horizontal="center" vertical="center"/>
      <protection/>
    </xf>
    <xf numFmtId="0" fontId="4" fillId="0" borderId="13" xfId="104" applyFont="1" applyBorder="1" applyAlignment="1">
      <alignment horizontal="center" vertical="center"/>
      <protection/>
    </xf>
    <xf numFmtId="0" fontId="4" fillId="0" borderId="13" xfId="104" applyFont="1" applyBorder="1" applyAlignment="1">
      <alignment vertical="center"/>
      <protection/>
    </xf>
    <xf numFmtId="0" fontId="5" fillId="0" borderId="14" xfId="104" applyFont="1" applyBorder="1" applyAlignment="1">
      <alignment vertical="center"/>
      <protection/>
    </xf>
    <xf numFmtId="0" fontId="5" fillId="0" borderId="15" xfId="104" applyFont="1" applyBorder="1" applyAlignment="1">
      <alignment horizontal="center"/>
      <protection/>
    </xf>
    <xf numFmtId="0" fontId="5" fillId="0" borderId="16" xfId="104" applyFont="1" applyBorder="1" applyAlignment="1">
      <alignment vertical="center"/>
      <protection/>
    </xf>
    <xf numFmtId="0" fontId="5" fillId="0" borderId="13" xfId="104" applyFont="1" applyBorder="1" applyAlignment="1">
      <alignment horizontal="center" wrapText="1"/>
      <protection/>
    </xf>
    <xf numFmtId="10" fontId="5" fillId="0" borderId="13" xfId="104" applyNumberFormat="1" applyFont="1" applyBorder="1" applyAlignment="1">
      <alignment horizontal="right"/>
      <protection/>
    </xf>
    <xf numFmtId="0" fontId="2" fillId="0" borderId="15" xfId="104" applyFont="1" applyBorder="1">
      <alignment/>
      <protection/>
    </xf>
    <xf numFmtId="0" fontId="5" fillId="0" borderId="15" xfId="104" applyFont="1" applyBorder="1" applyAlignment="1">
      <alignment horizontal="center" wrapText="1"/>
      <protection/>
    </xf>
    <xf numFmtId="10" fontId="5" fillId="0" borderId="15" xfId="104" applyNumberFormat="1" applyFont="1" applyBorder="1" applyAlignment="1">
      <alignment horizontal="right"/>
      <protection/>
    </xf>
    <xf numFmtId="0" fontId="5" fillId="0" borderId="16" xfId="104" applyFont="1" applyBorder="1" applyAlignment="1">
      <alignment horizontal="center"/>
      <protection/>
    </xf>
    <xf numFmtId="0" fontId="5" fillId="0" borderId="16" xfId="104" applyFont="1" applyBorder="1">
      <alignment/>
      <protection/>
    </xf>
    <xf numFmtId="10" fontId="4" fillId="0" borderId="15" xfId="104" applyNumberFormat="1" applyFont="1" applyBorder="1" applyAlignment="1">
      <alignment horizontal="right"/>
      <protection/>
    </xf>
    <xf numFmtId="10" fontId="5" fillId="0" borderId="0" xfId="104" applyNumberFormat="1" applyFont="1">
      <alignment/>
      <protection/>
    </xf>
    <xf numFmtId="0" fontId="4" fillId="0" borderId="17" xfId="104" applyFont="1" applyBorder="1" applyAlignment="1">
      <alignment horizontal="justify" vertical="center"/>
      <protection/>
    </xf>
    <xf numFmtId="0" fontId="5" fillId="0" borderId="18" xfId="104" applyFont="1" applyBorder="1">
      <alignment/>
      <protection/>
    </xf>
    <xf numFmtId="10" fontId="5" fillId="0" borderId="15" xfId="104" applyNumberFormat="1" applyFont="1" applyBorder="1" applyAlignment="1">
      <alignment horizontal="right" wrapText="1"/>
      <protection/>
    </xf>
    <xf numFmtId="10" fontId="5" fillId="0" borderId="15" xfId="154" applyNumberFormat="1" applyFont="1" applyBorder="1" applyAlignment="1">
      <alignment horizontal="right" wrapText="1"/>
    </xf>
    <xf numFmtId="0" fontId="2" fillId="0" borderId="15" xfId="104" applyFont="1" applyFill="1" applyBorder="1">
      <alignment/>
      <protection/>
    </xf>
    <xf numFmtId="0" fontId="5" fillId="0" borderId="15" xfId="104" applyFont="1" applyBorder="1">
      <alignment/>
      <protection/>
    </xf>
    <xf numFmtId="10" fontId="5" fillId="0" borderId="15" xfId="154" applyNumberFormat="1" applyFont="1" applyBorder="1" applyAlignment="1">
      <alignment horizontal="right"/>
    </xf>
    <xf numFmtId="10" fontId="5" fillId="0" borderId="15" xfId="104" applyNumberFormat="1" applyFont="1" applyFill="1" applyBorder="1" applyAlignment="1">
      <alignment horizontal="right"/>
      <protection/>
    </xf>
    <xf numFmtId="10" fontId="4" fillId="0" borderId="15" xfId="154" applyNumberFormat="1" applyFont="1" applyBorder="1" applyAlignment="1">
      <alignment horizontal="right"/>
    </xf>
    <xf numFmtId="0" fontId="4" fillId="0" borderId="17" xfId="104" applyFont="1" applyBorder="1" applyAlignment="1">
      <alignment horizontal="left"/>
      <protection/>
    </xf>
    <xf numFmtId="0" fontId="4" fillId="0" borderId="18" xfId="104" applyFont="1" applyBorder="1" applyAlignment="1">
      <alignment horizontal="left"/>
      <protection/>
    </xf>
    <xf numFmtId="0" fontId="10" fillId="0" borderId="17" xfId="104" applyFont="1" applyBorder="1" applyAlignment="1">
      <alignment horizontal="justify" vertical="center"/>
      <protection/>
    </xf>
    <xf numFmtId="0" fontId="2" fillId="0" borderId="15" xfId="104" applyFont="1" applyBorder="1" applyAlignment="1">
      <alignment wrapText="1"/>
      <protection/>
    </xf>
    <xf numFmtId="0" fontId="20" fillId="0" borderId="15" xfId="104" applyFont="1" applyBorder="1" applyAlignment="1">
      <alignment horizontal="left"/>
      <protection/>
    </xf>
    <xf numFmtId="0" fontId="4" fillId="0" borderId="17" xfId="104" applyFont="1" applyBorder="1" applyAlignment="1">
      <alignment vertical="center"/>
      <protection/>
    </xf>
    <xf numFmtId="0" fontId="5" fillId="0" borderId="19" xfId="104" applyFont="1" applyBorder="1">
      <alignment/>
      <protection/>
    </xf>
    <xf numFmtId="0" fontId="5" fillId="0" borderId="16" xfId="104" applyFont="1" applyBorder="1" applyAlignment="1">
      <alignment horizontal="justify" vertical="center"/>
      <protection/>
    </xf>
    <xf numFmtId="0" fontId="4" fillId="0" borderId="16" xfId="104" applyFont="1" applyBorder="1" applyAlignment="1">
      <alignment vertical="center"/>
      <protection/>
    </xf>
    <xf numFmtId="0" fontId="5" fillId="0" borderId="20" xfId="104" applyFont="1" applyBorder="1">
      <alignment/>
      <protection/>
    </xf>
    <xf numFmtId="0" fontId="4" fillId="0" borderId="21" xfId="104" applyFont="1" applyBorder="1" applyAlignment="1">
      <alignment vertical="center"/>
      <protection/>
    </xf>
    <xf numFmtId="0" fontId="5" fillId="0" borderId="22" xfId="104" applyFont="1" applyBorder="1">
      <alignment/>
      <protection/>
    </xf>
    <xf numFmtId="0" fontId="6" fillId="0" borderId="0" xfId="104" applyFont="1" applyAlignment="1">
      <alignment/>
      <protection/>
    </xf>
    <xf numFmtId="0" fontId="0" fillId="0" borderId="0" xfId="110">
      <alignment/>
      <protection/>
    </xf>
    <xf numFmtId="0" fontId="4" fillId="0" borderId="0" xfId="104" applyFont="1" applyAlignment="1">
      <alignment/>
      <protection/>
    </xf>
    <xf numFmtId="0" fontId="11" fillId="0" borderId="0" xfId="104" applyFont="1" applyAlignment="1">
      <alignment/>
      <protection/>
    </xf>
    <xf numFmtId="0" fontId="21" fillId="33" borderId="0" xfId="101" applyFont="1" applyFill="1" applyBorder="1" applyAlignment="1">
      <alignment/>
      <protection/>
    </xf>
    <xf numFmtId="0" fontId="21" fillId="33" borderId="0" xfId="101" applyFont="1" applyFill="1" applyBorder="1" applyAlignment="1">
      <alignment horizontal="center"/>
      <protection/>
    </xf>
    <xf numFmtId="0" fontId="0" fillId="0" borderId="0" xfId="110" applyBorder="1">
      <alignment/>
      <protection/>
    </xf>
    <xf numFmtId="0" fontId="4" fillId="0" borderId="0" xfId="101" applyFont="1" applyBorder="1" applyAlignment="1">
      <alignment/>
      <protection/>
    </xf>
    <xf numFmtId="0" fontId="22" fillId="0" borderId="0" xfId="110" applyFont="1">
      <alignment/>
      <protection/>
    </xf>
    <xf numFmtId="17" fontId="20" fillId="0" borderId="0" xfId="101" applyNumberFormat="1" applyFont="1" applyBorder="1" applyAlignment="1">
      <alignment horizontal="left"/>
      <protection/>
    </xf>
    <xf numFmtId="0" fontId="20" fillId="0" borderId="0" xfId="101" applyNumberFormat="1" applyFont="1" applyBorder="1" applyAlignment="1">
      <alignment horizontal="left"/>
      <protection/>
    </xf>
    <xf numFmtId="0" fontId="25" fillId="33" borderId="23" xfId="110" applyFont="1" applyFill="1" applyBorder="1" applyAlignment="1" applyProtection="1">
      <alignment vertical="center"/>
      <protection locked="0"/>
    </xf>
    <xf numFmtId="10" fontId="25" fillId="33" borderId="18" xfId="110" applyNumberFormat="1" applyFont="1" applyFill="1" applyBorder="1" applyAlignment="1" applyProtection="1">
      <alignment vertical="center"/>
      <protection locked="0"/>
    </xf>
    <xf numFmtId="0" fontId="25" fillId="33" borderId="17" xfId="110" applyFont="1" applyFill="1" applyBorder="1" applyAlignment="1" applyProtection="1">
      <alignment horizontal="center" vertical="center"/>
      <protection locked="0"/>
    </xf>
    <xf numFmtId="0" fontId="25" fillId="0" borderId="23" xfId="110" applyFont="1" applyBorder="1" applyAlignment="1" applyProtection="1">
      <alignment vertical="center"/>
      <protection locked="0"/>
    </xf>
    <xf numFmtId="10" fontId="25" fillId="0" borderId="18" xfId="110" applyNumberFormat="1" applyFont="1" applyBorder="1" applyAlignment="1" applyProtection="1">
      <alignment vertical="center"/>
      <protection locked="0"/>
    </xf>
    <xf numFmtId="10" fontId="0" fillId="0" borderId="0" xfId="110" applyNumberFormat="1">
      <alignment/>
      <protection/>
    </xf>
    <xf numFmtId="0" fontId="25" fillId="0" borderId="18" xfId="110" applyFont="1" applyBorder="1" applyAlignment="1" applyProtection="1">
      <alignment vertical="center"/>
      <protection locked="0"/>
    </xf>
    <xf numFmtId="10" fontId="25" fillId="0" borderId="18" xfId="110" applyNumberFormat="1" applyFont="1" applyBorder="1" applyAlignment="1" applyProtection="1">
      <alignment vertical="center"/>
      <protection/>
    </xf>
    <xf numFmtId="10" fontId="25" fillId="0" borderId="18" xfId="110" applyNumberFormat="1" applyFont="1" applyBorder="1" applyAlignment="1" applyProtection="1">
      <alignment horizontal="right" vertical="center"/>
      <protection/>
    </xf>
    <xf numFmtId="0" fontId="25" fillId="33" borderId="24" xfId="110" applyFont="1" applyFill="1" applyBorder="1" applyAlignment="1" applyProtection="1">
      <alignment vertical="center"/>
      <protection locked="0"/>
    </xf>
    <xf numFmtId="10" fontId="0" fillId="0" borderId="0" xfId="155" applyNumberFormat="1" applyFont="1" applyAlignment="1">
      <alignment/>
    </xf>
    <xf numFmtId="0" fontId="76" fillId="0" borderId="25" xfId="110" applyFont="1" applyBorder="1">
      <alignment/>
      <protection/>
    </xf>
    <xf numFmtId="0" fontId="77" fillId="0" borderId="0" xfId="110" applyFont="1" applyBorder="1" applyAlignment="1">
      <alignment horizontal="right"/>
      <protection/>
    </xf>
    <xf numFmtId="10" fontId="25" fillId="33" borderId="26" xfId="110" applyNumberFormat="1" applyFont="1" applyFill="1" applyBorder="1" applyAlignment="1" applyProtection="1">
      <alignment vertical="center"/>
      <protection/>
    </xf>
    <xf numFmtId="0" fontId="25" fillId="33" borderId="27" xfId="110" applyFont="1" applyFill="1" applyBorder="1" applyAlignment="1" applyProtection="1">
      <alignment vertical="center"/>
      <protection locked="0"/>
    </xf>
    <xf numFmtId="0" fontId="30" fillId="0" borderId="28" xfId="110" applyFont="1" applyBorder="1" applyAlignment="1" applyProtection="1">
      <alignment vertical="center"/>
      <protection locked="0"/>
    </xf>
    <xf numFmtId="0" fontId="0" fillId="0" borderId="11" xfId="110" applyBorder="1">
      <alignment/>
      <protection/>
    </xf>
    <xf numFmtId="10" fontId="0" fillId="0" borderId="12" xfId="110" applyNumberFormat="1" applyBorder="1">
      <alignment/>
      <protection/>
    </xf>
    <xf numFmtId="0" fontId="4" fillId="0" borderId="16" xfId="104" applyFont="1" applyBorder="1" applyAlignment="1">
      <alignment horizontal="center" vertical="center"/>
      <protection/>
    </xf>
    <xf numFmtId="0" fontId="4" fillId="0" borderId="15" xfId="104" applyFont="1" applyBorder="1" applyAlignment="1">
      <alignment horizontal="left"/>
      <protection/>
    </xf>
    <xf numFmtId="0" fontId="4" fillId="0" borderId="11" xfId="104" applyFont="1" applyBorder="1" applyAlignment="1">
      <alignment horizontal="center" vertical="center"/>
      <protection/>
    </xf>
    <xf numFmtId="0" fontId="19" fillId="0" borderId="0" xfId="104" applyFont="1" applyAlignment="1">
      <alignment horizontal="center"/>
      <protection/>
    </xf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4" fontId="10" fillId="33" borderId="0" xfId="0" applyNumberFormat="1" applyFont="1" applyFill="1" applyBorder="1" applyAlignment="1">
      <alignment horizontal="right"/>
    </xf>
    <xf numFmtId="0" fontId="3" fillId="0" borderId="0" xfId="55" applyFont="1">
      <alignment/>
      <protection/>
    </xf>
    <xf numFmtId="0" fontId="17" fillId="0" borderId="13" xfId="55" applyFont="1" applyBorder="1" applyAlignment="1">
      <alignment horizontal="center" vertical="center"/>
      <protection/>
    </xf>
    <xf numFmtId="4" fontId="17" fillId="0" borderId="15" xfId="55" applyNumberFormat="1" applyFont="1" applyFill="1" applyBorder="1">
      <alignment/>
      <protection/>
    </xf>
    <xf numFmtId="4" fontId="12" fillId="0" borderId="29" xfId="55" applyNumberFormat="1" applyFont="1" applyBorder="1" applyAlignment="1">
      <alignment horizontal="center" vertical="center"/>
      <protection/>
    </xf>
    <xf numFmtId="4" fontId="10" fillId="19" borderId="23" xfId="173" applyNumberFormat="1" applyFont="1" applyFill="1" applyBorder="1" applyAlignment="1">
      <alignment horizontal="right" vertical="center"/>
    </xf>
    <xf numFmtId="4" fontId="17" fillId="0" borderId="15" xfId="55" applyNumberFormat="1" applyFont="1" applyFill="1" applyBorder="1" applyAlignment="1">
      <alignment horizontal="center"/>
      <protection/>
    </xf>
    <xf numFmtId="4" fontId="29" fillId="0" borderId="15" xfId="55" applyNumberFormat="1" applyFont="1" applyFill="1" applyBorder="1" applyAlignment="1">
      <alignment horizontal="center" vertical="top"/>
      <protection/>
    </xf>
    <xf numFmtId="44" fontId="12" fillId="0" borderId="29" xfId="5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4" fontId="3" fillId="33" borderId="0" xfId="0" applyNumberFormat="1" applyFont="1" applyFill="1" applyBorder="1" applyAlignment="1">
      <alignment horizontal="right"/>
    </xf>
    <xf numFmtId="1" fontId="10" fillId="19" borderId="23" xfId="0" applyNumberFormat="1" applyFont="1" applyFill="1" applyBorder="1" applyAlignment="1">
      <alignment horizontal="center" vertical="center"/>
    </xf>
    <xf numFmtId="0" fontId="33" fillId="19" borderId="23" xfId="0" applyFont="1" applyFill="1" applyBorder="1" applyAlignment="1">
      <alignment horizontal="center" vertical="center" wrapText="1"/>
    </xf>
    <xf numFmtId="4" fontId="10" fillId="19" borderId="23" xfId="94" applyNumberFormat="1" applyFont="1" applyFill="1" applyBorder="1" applyAlignment="1" applyProtection="1">
      <alignment horizontal="right" vertical="center"/>
      <protection hidden="1"/>
    </xf>
    <xf numFmtId="4" fontId="10" fillId="0" borderId="0" xfId="56" applyNumberFormat="1" applyFont="1" applyFill="1" applyAlignment="1">
      <alignment vertical="center" wrapText="1"/>
      <protection/>
    </xf>
    <xf numFmtId="0" fontId="10" fillId="0" borderId="0" xfId="56" applyFont="1" applyFill="1" applyAlignment="1">
      <alignment vertical="center" wrapText="1"/>
      <protection/>
    </xf>
    <xf numFmtId="0" fontId="10" fillId="0" borderId="0" xfId="56" applyFont="1" applyFill="1" applyAlignment="1">
      <alignment horizontal="left" vertical="center" wrapText="1"/>
      <protection/>
    </xf>
    <xf numFmtId="0" fontId="3" fillId="0" borderId="0" xfId="56" applyFont="1" applyFill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right" vertical="center"/>
    </xf>
    <xf numFmtId="4" fontId="10" fillId="19" borderId="23" xfId="0" applyNumberFormat="1" applyFont="1" applyFill="1" applyBorder="1" applyAlignment="1">
      <alignment horizontal="right" vertical="center" wrapText="1"/>
    </xf>
    <xf numFmtId="4" fontId="3" fillId="0" borderId="0" xfId="173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justify"/>
    </xf>
    <xf numFmtId="0" fontId="3" fillId="33" borderId="0" xfId="0" applyFont="1" applyFill="1" applyBorder="1" applyAlignment="1">
      <alignment horizontal="justify"/>
    </xf>
    <xf numFmtId="0" fontId="33" fillId="19" borderId="23" xfId="0" applyFont="1" applyFill="1" applyBorder="1" applyAlignment="1">
      <alignment horizontal="justify" vertical="center"/>
    </xf>
    <xf numFmtId="0" fontId="31" fillId="0" borderId="0" xfId="0" applyFont="1" applyAlignment="1">
      <alignment horizontal="justify"/>
    </xf>
    <xf numFmtId="0" fontId="5" fillId="0" borderId="0" xfId="55" applyFont="1" applyFill="1">
      <alignment/>
      <protection/>
    </xf>
    <xf numFmtId="0" fontId="5" fillId="0" borderId="0" xfId="55" applyFont="1" applyAlignment="1">
      <alignment vertical="center"/>
      <protection/>
    </xf>
    <xf numFmtId="4" fontId="6" fillId="0" borderId="23" xfId="175" applyNumberFormat="1" applyFont="1" applyFill="1" applyBorder="1" applyAlignment="1">
      <alignment horizontal="left" vertical="center"/>
    </xf>
    <xf numFmtId="2" fontId="5" fillId="0" borderId="0" xfId="55" applyNumberFormat="1" applyFont="1" applyAlignment="1">
      <alignment vertical="center"/>
      <protection/>
    </xf>
    <xf numFmtId="0" fontId="5" fillId="0" borderId="0" xfId="55" applyFont="1" applyAlignment="1">
      <alignment horizontal="center" vertical="center"/>
      <protection/>
    </xf>
    <xf numFmtId="4" fontId="14" fillId="0" borderId="0" xfId="55" applyNumberFormat="1" applyFont="1" applyFill="1" applyBorder="1" applyAlignment="1">
      <alignment vertical="center"/>
      <protection/>
    </xf>
    <xf numFmtId="4" fontId="15" fillId="0" borderId="0" xfId="55" applyNumberFormat="1" applyFont="1" applyBorder="1" applyAlignment="1">
      <alignment horizontal="center" vertical="center"/>
      <protection/>
    </xf>
    <xf numFmtId="4" fontId="17" fillId="0" borderId="13" xfId="55" applyNumberFormat="1" applyFont="1" applyBorder="1" applyAlignment="1">
      <alignment horizontal="center" vertical="center"/>
      <protection/>
    </xf>
    <xf numFmtId="4" fontId="4" fillId="0" borderId="0" xfId="55" applyNumberFormat="1" applyFont="1" applyAlignment="1">
      <alignment horizontal="center"/>
      <protection/>
    </xf>
    <xf numFmtId="4" fontId="5" fillId="0" borderId="0" xfId="55" applyNumberFormat="1" applyAlignment="1">
      <alignment horizontal="center"/>
      <protection/>
    </xf>
    <xf numFmtId="4" fontId="10" fillId="14" borderId="30" xfId="172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172" applyNumberFormat="1" applyFont="1" applyFill="1" applyBorder="1" applyAlignment="1" applyProtection="1">
      <alignment horizontal="center" vertical="center"/>
      <protection/>
    </xf>
    <xf numFmtId="4" fontId="5" fillId="0" borderId="0" xfId="55" applyNumberFormat="1" applyFont="1" applyAlignment="1">
      <alignment vertical="center"/>
      <protection/>
    </xf>
    <xf numFmtId="43" fontId="18" fillId="0" borderId="0" xfId="169" applyFont="1" applyAlignment="1">
      <alignment vertical="center"/>
    </xf>
    <xf numFmtId="4" fontId="75" fillId="0" borderId="23" xfId="0" applyNumberFormat="1" applyFont="1" applyBorder="1" applyAlignment="1">
      <alignment/>
    </xf>
    <xf numFmtId="4" fontId="75" fillId="0" borderId="23" xfId="0" applyNumberFormat="1" applyFont="1" applyBorder="1" applyAlignment="1">
      <alignment horizontal="center"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2" fontId="4" fillId="0" borderId="31" xfId="55" applyNumberFormat="1" applyFont="1" applyBorder="1" applyAlignment="1">
      <alignment horizontal="center" vertical="center"/>
      <protection/>
    </xf>
    <xf numFmtId="0" fontId="4" fillId="0" borderId="32" xfId="55" applyFont="1" applyBorder="1" applyAlignment="1">
      <alignment horizontal="center" vertical="center"/>
      <protection/>
    </xf>
    <xf numFmtId="0" fontId="36" fillId="0" borderId="33" xfId="55" applyFont="1" applyFill="1" applyBorder="1" applyAlignment="1">
      <alignment horizontal="center" vertical="top"/>
      <protection/>
    </xf>
    <xf numFmtId="4" fontId="4" fillId="0" borderId="33" xfId="173" applyNumberFormat="1" applyFont="1" applyFill="1" applyBorder="1" applyAlignment="1">
      <alignment vertical="center"/>
    </xf>
    <xf numFmtId="0" fontId="4" fillId="0" borderId="33" xfId="55" applyFont="1" applyFill="1" applyBorder="1" applyAlignment="1">
      <alignment horizontal="center" vertical="center"/>
      <protection/>
    </xf>
    <xf numFmtId="164" fontId="4" fillId="0" borderId="33" xfId="173" applyFont="1" applyFill="1" applyBorder="1" applyAlignment="1">
      <alignment vertical="center"/>
    </xf>
    <xf numFmtId="4" fontId="4" fillId="0" borderId="33" xfId="55" applyNumberFormat="1" applyFont="1" applyBorder="1" applyAlignment="1">
      <alignment vertical="center"/>
      <protection/>
    </xf>
    <xf numFmtId="2" fontId="4" fillId="0" borderId="33" xfId="55" applyNumberFormat="1" applyFont="1" applyBorder="1" applyAlignment="1">
      <alignment horizontal="center" vertical="center"/>
      <protection/>
    </xf>
    <xf numFmtId="49" fontId="4" fillId="0" borderId="17" xfId="55" applyNumberFormat="1" applyFont="1" applyBorder="1" applyAlignment="1">
      <alignment horizontal="center" vertical="center"/>
      <protection/>
    </xf>
    <xf numFmtId="4" fontId="4" fillId="0" borderId="23" xfId="149" applyNumberFormat="1" applyFont="1" applyFill="1" applyBorder="1" applyAlignment="1">
      <alignment horizontal="right" vertical="center"/>
    </xf>
    <xf numFmtId="10" fontId="4" fillId="0" borderId="23" xfId="149" applyNumberFormat="1" applyFont="1" applyBorder="1" applyAlignment="1">
      <alignment horizontal="center"/>
    </xf>
    <xf numFmtId="4" fontId="4" fillId="0" borderId="23" xfId="55" applyNumberFormat="1" applyFont="1" applyBorder="1" applyAlignment="1">
      <alignment vertical="center"/>
      <protection/>
    </xf>
    <xf numFmtId="2" fontId="4" fillId="0" borderId="23" xfId="55" applyNumberFormat="1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10" fontId="12" fillId="33" borderId="12" xfId="110" applyNumberFormat="1" applyFont="1" applyFill="1" applyBorder="1" applyAlignment="1" applyProtection="1">
      <alignment vertical="center"/>
      <protection/>
    </xf>
    <xf numFmtId="0" fontId="25" fillId="0" borderId="23" xfId="110" applyFont="1" applyBorder="1" applyAlignment="1" applyProtection="1">
      <alignment horizontal="left" vertical="center"/>
      <protection locked="0"/>
    </xf>
    <xf numFmtId="0" fontId="4" fillId="33" borderId="31" xfId="110" applyFont="1" applyFill="1" applyBorder="1" applyAlignment="1" applyProtection="1">
      <alignment vertical="center"/>
      <protection locked="0"/>
    </xf>
    <xf numFmtId="0" fontId="27" fillId="33" borderId="34" xfId="110" applyFont="1" applyFill="1" applyBorder="1" applyAlignment="1" applyProtection="1">
      <alignment vertical="center"/>
      <protection locked="0"/>
    </xf>
    <xf numFmtId="0" fontId="25" fillId="33" borderId="14" xfId="110" applyFont="1" applyFill="1" applyBorder="1" applyAlignment="1" applyProtection="1">
      <alignment vertical="center"/>
      <protection locked="0"/>
    </xf>
    <xf numFmtId="0" fontId="30" fillId="0" borderId="25" xfId="110" applyFont="1" applyBorder="1" applyAlignment="1">
      <alignment/>
      <protection/>
    </xf>
    <xf numFmtId="0" fontId="30" fillId="0" borderId="20" xfId="110" applyFont="1" applyBorder="1" applyAlignment="1">
      <alignment/>
      <protection/>
    </xf>
    <xf numFmtId="0" fontId="30" fillId="0" borderId="10" xfId="110" applyFont="1" applyBorder="1" applyAlignment="1">
      <alignment/>
      <protection/>
    </xf>
    <xf numFmtId="0" fontId="30" fillId="0" borderId="35" xfId="110" applyFont="1" applyBorder="1" applyAlignment="1">
      <alignment/>
      <protection/>
    </xf>
    <xf numFmtId="0" fontId="17" fillId="0" borderId="36" xfId="55" applyFont="1" applyBorder="1" applyAlignment="1">
      <alignment horizontal="center" vertical="center"/>
      <protection/>
    </xf>
    <xf numFmtId="165" fontId="4" fillId="0" borderId="0" xfId="111" applyFont="1">
      <alignment/>
      <protection/>
    </xf>
    <xf numFmtId="4" fontId="6" fillId="0" borderId="23" xfId="55" applyNumberFormat="1" applyFont="1" applyBorder="1" applyAlignment="1">
      <alignment vertical="center"/>
      <protection/>
    </xf>
    <xf numFmtId="10" fontId="6" fillId="0" borderId="23" xfId="149" applyNumberFormat="1" applyFont="1" applyBorder="1" applyAlignment="1">
      <alignment horizontal="center" vertical="center"/>
    </xf>
    <xf numFmtId="4" fontId="6" fillId="0" borderId="37" xfId="55" applyNumberFormat="1" applyFont="1" applyBorder="1" applyAlignment="1">
      <alignment vertical="center"/>
      <protection/>
    </xf>
    <xf numFmtId="10" fontId="6" fillId="0" borderId="37" xfId="149" applyNumberFormat="1" applyFont="1" applyBorder="1" applyAlignment="1">
      <alignment horizontal="center" vertical="center"/>
    </xf>
    <xf numFmtId="4" fontId="10" fillId="0" borderId="0" xfId="173" applyNumberFormat="1" applyFont="1" applyFill="1" applyAlignment="1">
      <alignment horizontal="center" vertical="center" wrapText="1"/>
    </xf>
    <xf numFmtId="0" fontId="4" fillId="0" borderId="0" xfId="55" applyFont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64" fontId="4" fillId="0" borderId="38" xfId="173" applyFont="1" applyFill="1" applyBorder="1" applyAlignment="1">
      <alignment horizontal="center" vertical="center"/>
    </xf>
    <xf numFmtId="1" fontId="4" fillId="0" borderId="16" xfId="103" applyNumberFormat="1" applyFont="1" applyFill="1" applyBorder="1" applyAlignment="1">
      <alignment horizontal="left" vertical="center"/>
      <protection/>
    </xf>
    <xf numFmtId="2" fontId="4" fillId="0" borderId="38" xfId="55" applyNumberFormat="1" applyFont="1" applyBorder="1" applyAlignment="1">
      <alignment horizontal="center" vertical="center"/>
      <protection/>
    </xf>
    <xf numFmtId="2" fontId="4" fillId="0" borderId="39" xfId="55" applyNumberFormat="1" applyFont="1" applyBorder="1" applyAlignment="1">
      <alignment horizontal="center" vertical="center"/>
      <protection/>
    </xf>
    <xf numFmtId="2" fontId="4" fillId="0" borderId="18" xfId="55" applyNumberFormat="1" applyFont="1" applyFill="1" applyBorder="1" applyAlignment="1">
      <alignment horizontal="center" vertical="center"/>
      <protection/>
    </xf>
    <xf numFmtId="10" fontId="6" fillId="0" borderId="18" xfId="149" applyNumberFormat="1" applyFont="1" applyBorder="1" applyAlignment="1">
      <alignment horizontal="center" vertical="center"/>
    </xf>
    <xf numFmtId="10" fontId="6" fillId="0" borderId="27" xfId="149" applyNumberFormat="1" applyFont="1" applyBorder="1" applyAlignment="1">
      <alignment horizontal="center" vertical="center"/>
    </xf>
    <xf numFmtId="4" fontId="10" fillId="0" borderId="0" xfId="56" applyNumberFormat="1" applyFont="1" applyFill="1" applyAlignment="1">
      <alignment horizontal="center" vertical="center" wrapText="1"/>
      <protection/>
    </xf>
    <xf numFmtId="0" fontId="30" fillId="0" borderId="40" xfId="110" applyFont="1" applyBorder="1" applyAlignment="1">
      <alignment horizontal="center"/>
      <protection/>
    </xf>
    <xf numFmtId="0" fontId="25" fillId="0" borderId="17" xfId="110" applyFont="1" applyBorder="1" applyAlignment="1" applyProtection="1">
      <alignment horizontal="center" vertical="center"/>
      <protection locked="0"/>
    </xf>
    <xf numFmtId="0" fontId="25" fillId="0" borderId="23" xfId="110" applyFont="1" applyBorder="1" applyAlignment="1" applyProtection="1">
      <alignment horizontal="center" vertical="center"/>
      <protection locked="0"/>
    </xf>
    <xf numFmtId="4" fontId="3" fillId="34" borderId="23" xfId="173" applyNumberFormat="1" applyFont="1" applyFill="1" applyBorder="1" applyAlignment="1">
      <alignment horizontal="right" vertical="center"/>
    </xf>
    <xf numFmtId="0" fontId="33" fillId="34" borderId="0" xfId="0" applyFont="1" applyFill="1" applyAlignment="1">
      <alignment/>
    </xf>
    <xf numFmtId="0" fontId="31" fillId="34" borderId="0" xfId="0" applyFont="1" applyFill="1" applyAlignment="1">
      <alignment/>
    </xf>
    <xf numFmtId="4" fontId="31" fillId="34" borderId="0" xfId="0" applyNumberFormat="1" applyFont="1" applyFill="1" applyAlignment="1">
      <alignment/>
    </xf>
    <xf numFmtId="1" fontId="3" fillId="34" borderId="23" xfId="103" applyNumberFormat="1" applyFont="1" applyFill="1" applyBorder="1" applyAlignment="1">
      <alignment horizontal="center" vertical="center"/>
      <protection/>
    </xf>
    <xf numFmtId="0" fontId="3" fillId="34" borderId="23" xfId="103" applyFont="1" applyFill="1" applyBorder="1" applyAlignment="1">
      <alignment horizontal="center" vertical="center"/>
      <protection/>
    </xf>
    <xf numFmtId="0" fontId="3" fillId="34" borderId="23" xfId="146" applyFont="1" applyFill="1" applyBorder="1" applyAlignment="1">
      <alignment horizontal="center" vertical="center"/>
      <protection/>
    </xf>
    <xf numFmtId="0" fontId="3" fillId="34" borderId="23" xfId="103" applyFont="1" applyFill="1" applyBorder="1" applyAlignment="1">
      <alignment horizontal="justify" vertical="center"/>
      <protection/>
    </xf>
    <xf numFmtId="4" fontId="3" fillId="34" borderId="23" xfId="94" applyNumberFormat="1" applyFont="1" applyFill="1" applyBorder="1" applyAlignment="1" applyProtection="1">
      <alignment horizontal="right" vertical="center"/>
      <protection hidden="1"/>
    </xf>
    <xf numFmtId="0" fontId="78" fillId="34" borderId="23" xfId="0" applyFont="1" applyFill="1" applyBorder="1" applyAlignment="1">
      <alignment horizontal="left" vertical="top" wrapText="1"/>
    </xf>
    <xf numFmtId="0" fontId="10" fillId="34" borderId="0" xfId="55" applyFont="1" applyFill="1" applyBorder="1" applyAlignment="1">
      <alignment horizontal="center"/>
      <protection/>
    </xf>
    <xf numFmtId="0" fontId="78" fillId="14" borderId="23" xfId="0" applyFont="1" applyFill="1" applyBorder="1" applyAlignment="1">
      <alignment horizontal="center" vertical="top" wrapText="1"/>
    </xf>
    <xf numFmtId="0" fontId="78" fillId="14" borderId="23" xfId="0" applyFont="1" applyFill="1" applyBorder="1" applyAlignment="1">
      <alignment horizontal="left" vertical="top" wrapText="1"/>
    </xf>
    <xf numFmtId="4" fontId="78" fillId="14" borderId="23" xfId="0" applyNumberFormat="1" applyFont="1" applyFill="1" applyBorder="1" applyAlignment="1">
      <alignment horizontal="right" vertical="top" wrapText="1"/>
    </xf>
    <xf numFmtId="4" fontId="78" fillId="14" borderId="23" xfId="0" applyNumberFormat="1" applyFont="1" applyFill="1" applyBorder="1" applyAlignment="1">
      <alignment horizontal="left" vertical="top" wrapText="1"/>
    </xf>
    <xf numFmtId="4" fontId="10" fillId="33" borderId="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horizontal="right" vertical="center"/>
    </xf>
    <xf numFmtId="4" fontId="78" fillId="14" borderId="23" xfId="0" applyNumberFormat="1" applyFont="1" applyFill="1" applyBorder="1" applyAlignment="1">
      <alignment horizontal="right" vertical="center" wrapText="1"/>
    </xf>
    <xf numFmtId="4" fontId="78" fillId="14" borderId="23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78" fillId="14" borderId="23" xfId="0" applyNumberFormat="1" applyFont="1" applyFill="1" applyBorder="1" applyAlignment="1">
      <alignment horizontal="center" vertical="top" wrapText="1"/>
    </xf>
    <xf numFmtId="0" fontId="78" fillId="34" borderId="17" xfId="0" applyNumberFormat="1" applyFont="1" applyFill="1" applyBorder="1" applyAlignment="1">
      <alignment horizontal="center" vertical="top" wrapText="1"/>
    </xf>
    <xf numFmtId="1" fontId="4" fillId="0" borderId="18" xfId="103" applyNumberFormat="1" applyFont="1" applyFill="1" applyBorder="1" applyAlignment="1">
      <alignment horizontal="left" vertical="center"/>
      <protection/>
    </xf>
    <xf numFmtId="0" fontId="4" fillId="0" borderId="41" xfId="55" applyFont="1" applyBorder="1" applyAlignment="1">
      <alignment horizontal="center" vertical="center"/>
      <protection/>
    </xf>
    <xf numFmtId="4" fontId="4" fillId="0" borderId="42" xfId="173" applyNumberFormat="1" applyFont="1" applyFill="1" applyBorder="1" applyAlignment="1">
      <alignment vertical="center"/>
    </xf>
    <xf numFmtId="2" fontId="4" fillId="0" borderId="42" xfId="55" applyNumberFormat="1" applyFont="1" applyBorder="1" applyAlignment="1">
      <alignment horizontal="center" vertical="center"/>
      <protection/>
    </xf>
    <xf numFmtId="2" fontId="4" fillId="0" borderId="43" xfId="55" applyNumberFormat="1" applyFont="1" applyBorder="1" applyAlignment="1">
      <alignment horizontal="center" vertical="center"/>
      <protection/>
    </xf>
    <xf numFmtId="10" fontId="4" fillId="0" borderId="42" xfId="148" applyNumberFormat="1" applyFont="1" applyFill="1" applyBorder="1" applyAlignment="1">
      <alignment horizontal="center" vertical="center"/>
    </xf>
    <xf numFmtId="0" fontId="36" fillId="0" borderId="42" xfId="55" applyFont="1" applyFill="1" applyBorder="1" applyAlignment="1">
      <alignment horizontal="left" vertical="top"/>
      <protection/>
    </xf>
    <xf numFmtId="4" fontId="4" fillId="0" borderId="42" xfId="55" applyNumberFormat="1" applyFont="1" applyFill="1" applyBorder="1" applyAlignment="1">
      <alignment horizontal="center" vertical="center"/>
      <protection/>
    </xf>
    <xf numFmtId="0" fontId="20" fillId="0" borderId="0" xfId="101" applyFont="1" applyBorder="1" applyAlignment="1">
      <alignment/>
      <protection/>
    </xf>
    <xf numFmtId="0" fontId="0" fillId="0" borderId="17" xfId="110" applyBorder="1">
      <alignment/>
      <protection/>
    </xf>
    <xf numFmtId="0" fontId="0" fillId="0" borderId="23" xfId="110" applyBorder="1">
      <alignment/>
      <protection/>
    </xf>
    <xf numFmtId="0" fontId="0" fillId="0" borderId="18" xfId="110" applyBorder="1">
      <alignment/>
      <protection/>
    </xf>
    <xf numFmtId="0" fontId="5" fillId="0" borderId="0" xfId="110" applyFont="1" applyBorder="1" applyAlignment="1">
      <alignment/>
      <protection/>
    </xf>
    <xf numFmtId="9" fontId="30" fillId="0" borderId="40" xfId="110" applyNumberFormat="1" applyFont="1" applyBorder="1" applyAlignment="1">
      <alignment horizontal="center"/>
      <protection/>
    </xf>
    <xf numFmtId="165" fontId="6" fillId="0" borderId="0" xfId="105" applyFont="1" applyAlignment="1">
      <alignment/>
      <protection/>
    </xf>
    <xf numFmtId="165" fontId="19" fillId="0" borderId="0" xfId="105" applyFont="1" applyAlignment="1">
      <alignment horizontal="center" vertical="center"/>
      <protection/>
    </xf>
    <xf numFmtId="165" fontId="0" fillId="0" borderId="0" xfId="111">
      <alignment/>
      <protection/>
    </xf>
    <xf numFmtId="165" fontId="4" fillId="0" borderId="0" xfId="105" applyFont="1" applyAlignment="1">
      <alignment/>
      <protection/>
    </xf>
    <xf numFmtId="165" fontId="6" fillId="0" borderId="0" xfId="105" applyFont="1" applyAlignment="1">
      <alignment horizontal="center" vertical="center"/>
      <protection/>
    </xf>
    <xf numFmtId="165" fontId="11" fillId="0" borderId="0" xfId="105" applyFont="1" applyAlignment="1">
      <alignment/>
      <protection/>
    </xf>
    <xf numFmtId="165" fontId="4" fillId="0" borderId="0" xfId="105" applyFont="1" applyAlignment="1">
      <alignment horizontal="center" vertical="center"/>
      <protection/>
    </xf>
    <xf numFmtId="165" fontId="21" fillId="33" borderId="0" xfId="102" applyFont="1" applyFill="1" applyBorder="1" applyAlignment="1">
      <alignment/>
      <protection/>
    </xf>
    <xf numFmtId="165" fontId="21" fillId="33" borderId="0" xfId="102" applyFont="1" applyFill="1" applyBorder="1" applyAlignment="1">
      <alignment horizontal="center"/>
      <protection/>
    </xf>
    <xf numFmtId="165" fontId="0" fillId="0" borderId="0" xfId="111" applyBorder="1">
      <alignment/>
      <protection/>
    </xf>
    <xf numFmtId="165" fontId="4" fillId="0" borderId="0" xfId="102" applyFont="1" applyBorder="1" applyAlignment="1">
      <alignment/>
      <protection/>
    </xf>
    <xf numFmtId="165" fontId="4" fillId="0" borderId="0" xfId="102" applyNumberFormat="1" applyFont="1" applyBorder="1" applyAlignment="1">
      <alignment/>
      <protection/>
    </xf>
    <xf numFmtId="165" fontId="39" fillId="0" borderId="0" xfId="111" applyFont="1">
      <alignment/>
      <protection/>
    </xf>
    <xf numFmtId="17" fontId="4" fillId="0" borderId="0" xfId="102" applyNumberFormat="1" applyFont="1" applyBorder="1" applyAlignment="1">
      <alignment horizontal="left"/>
      <protection/>
    </xf>
    <xf numFmtId="165" fontId="4" fillId="0" borderId="0" xfId="102" applyNumberFormat="1" applyFont="1" applyBorder="1" applyAlignment="1">
      <alignment horizontal="left"/>
      <protection/>
    </xf>
    <xf numFmtId="165" fontId="5" fillId="0" borderId="17" xfId="111" applyFont="1" applyBorder="1" applyAlignment="1" applyProtection="1">
      <alignment horizontal="center" vertical="center"/>
      <protection locked="0"/>
    </xf>
    <xf numFmtId="165" fontId="5" fillId="33" borderId="23" xfId="111" applyFont="1" applyFill="1" applyBorder="1" applyAlignment="1" applyProtection="1">
      <alignment vertical="center"/>
      <protection locked="0"/>
    </xf>
    <xf numFmtId="10" fontId="5" fillId="0" borderId="18" xfId="111" applyNumberFormat="1" applyFont="1" applyBorder="1" applyAlignment="1" applyProtection="1">
      <alignment vertical="center"/>
      <protection/>
    </xf>
    <xf numFmtId="165" fontId="5" fillId="33" borderId="17" xfId="111" applyFont="1" applyFill="1" applyBorder="1" applyAlignment="1" applyProtection="1">
      <alignment horizontal="center" vertical="center"/>
      <protection locked="0"/>
    </xf>
    <xf numFmtId="165" fontId="5" fillId="0" borderId="23" xfId="111" applyFont="1" applyBorder="1" applyAlignment="1" applyProtection="1">
      <alignment vertical="center"/>
      <protection locked="0"/>
    </xf>
    <xf numFmtId="165" fontId="5" fillId="0" borderId="18" xfId="111" applyFont="1" applyBorder="1" applyAlignment="1" applyProtection="1">
      <alignment vertical="center"/>
      <protection locked="0"/>
    </xf>
    <xf numFmtId="10" fontId="5" fillId="0" borderId="0" xfId="111" applyNumberFormat="1" applyFont="1" applyBorder="1" applyAlignment="1" applyProtection="1">
      <alignment vertical="center"/>
      <protection/>
    </xf>
    <xf numFmtId="165" fontId="5" fillId="34" borderId="23" xfId="111" applyFont="1" applyFill="1" applyBorder="1" applyAlignment="1" applyProtection="1">
      <alignment vertical="center"/>
      <protection locked="0"/>
    </xf>
    <xf numFmtId="10" fontId="5" fillId="34" borderId="18" xfId="111" applyNumberFormat="1" applyFont="1" applyFill="1" applyBorder="1" applyAlignment="1" applyProtection="1">
      <alignment vertical="center"/>
      <protection/>
    </xf>
    <xf numFmtId="165" fontId="5" fillId="0" borderId="23" xfId="111" applyFont="1" applyBorder="1" applyAlignment="1" applyProtection="1">
      <alignment horizontal="left" vertical="center"/>
      <protection locked="0"/>
    </xf>
    <xf numFmtId="10" fontId="5" fillId="0" borderId="18" xfId="111" applyNumberFormat="1" applyFont="1" applyBorder="1" applyAlignment="1" applyProtection="1">
      <alignment horizontal="right" vertical="center"/>
      <protection/>
    </xf>
    <xf numFmtId="10" fontId="5" fillId="0" borderId="0" xfId="111" applyNumberFormat="1" applyFont="1" applyBorder="1" applyAlignment="1" applyProtection="1">
      <alignment horizontal="right" vertical="center"/>
      <protection/>
    </xf>
    <xf numFmtId="165" fontId="5" fillId="0" borderId="17" xfId="111" applyFont="1" applyBorder="1">
      <alignment/>
      <protection/>
    </xf>
    <xf numFmtId="165" fontId="5" fillId="0" borderId="23" xfId="111" applyFont="1" applyBorder="1">
      <alignment/>
      <protection/>
    </xf>
    <xf numFmtId="165" fontId="5" fillId="0" borderId="18" xfId="111" applyFont="1" applyBorder="1">
      <alignment/>
      <protection/>
    </xf>
    <xf numFmtId="165" fontId="5" fillId="0" borderId="23" xfId="111" applyFont="1" applyBorder="1" applyAlignment="1" applyProtection="1">
      <alignment horizontal="center" vertical="center"/>
      <protection locked="0"/>
    </xf>
    <xf numFmtId="165" fontId="5" fillId="33" borderId="24" xfId="111" applyFont="1" applyFill="1" applyBorder="1" applyAlignment="1" applyProtection="1">
      <alignment vertical="center"/>
      <protection locked="0"/>
    </xf>
    <xf numFmtId="10" fontId="4" fillId="33" borderId="12" xfId="111" applyNumberFormat="1" applyFont="1" applyFill="1" applyBorder="1" applyAlignment="1" applyProtection="1">
      <alignment vertical="center"/>
      <protection/>
    </xf>
    <xf numFmtId="165" fontId="79" fillId="0" borderId="25" xfId="111" applyFont="1" applyBorder="1">
      <alignment/>
      <protection/>
    </xf>
    <xf numFmtId="165" fontId="80" fillId="0" borderId="0" xfId="111" applyFont="1" applyBorder="1" applyAlignment="1">
      <alignment horizontal="right"/>
      <protection/>
    </xf>
    <xf numFmtId="10" fontId="30" fillId="33" borderId="26" xfId="111" applyNumberFormat="1" applyFont="1" applyFill="1" applyBorder="1" applyAlignment="1" applyProtection="1">
      <alignment vertical="center"/>
      <protection/>
    </xf>
    <xf numFmtId="165" fontId="30" fillId="33" borderId="14" xfId="111" applyFont="1" applyFill="1" applyBorder="1" applyAlignment="1" applyProtection="1">
      <alignment vertical="center"/>
      <protection locked="0"/>
    </xf>
    <xf numFmtId="165" fontId="4" fillId="33" borderId="31" xfId="111" applyFont="1" applyFill="1" applyBorder="1" applyAlignment="1" applyProtection="1">
      <alignment vertical="center"/>
      <protection locked="0"/>
    </xf>
    <xf numFmtId="165" fontId="4" fillId="33" borderId="34" xfId="111" applyFont="1" applyFill="1" applyBorder="1" applyAlignment="1" applyProtection="1">
      <alignment vertical="center"/>
      <protection locked="0"/>
    </xf>
    <xf numFmtId="165" fontId="25" fillId="33" borderId="14" xfId="111" applyFont="1" applyFill="1" applyBorder="1" applyAlignment="1" applyProtection="1">
      <alignment vertical="center"/>
      <protection locked="0"/>
    </xf>
    <xf numFmtId="165" fontId="30" fillId="0" borderId="25" xfId="111" applyFont="1" applyBorder="1" applyAlignment="1">
      <alignment/>
      <protection/>
    </xf>
    <xf numFmtId="165" fontId="5" fillId="0" borderId="0" xfId="111" applyFont="1" applyBorder="1" applyAlignment="1">
      <alignment/>
      <protection/>
    </xf>
    <xf numFmtId="165" fontId="30" fillId="0" borderId="40" xfId="111" applyFont="1" applyBorder="1" applyAlignment="1">
      <alignment/>
      <protection/>
    </xf>
    <xf numFmtId="165" fontId="30" fillId="0" borderId="20" xfId="111" applyFont="1" applyBorder="1" applyAlignment="1">
      <alignment/>
      <protection/>
    </xf>
    <xf numFmtId="165" fontId="30" fillId="0" borderId="10" xfId="111" applyFont="1" applyBorder="1" applyAlignment="1">
      <alignment/>
      <protection/>
    </xf>
    <xf numFmtId="165" fontId="30" fillId="0" borderId="35" xfId="111" applyFont="1" applyBorder="1" applyAlignment="1">
      <alignment/>
      <protection/>
    </xf>
    <xf numFmtId="0" fontId="37" fillId="0" borderId="0" xfId="129">
      <alignment/>
      <protection/>
    </xf>
    <xf numFmtId="4" fontId="10" fillId="0" borderId="0" xfId="56" applyNumberFormat="1" applyFont="1" applyFill="1" applyAlignment="1">
      <alignment horizontal="left" vertical="center" wrapText="1"/>
      <protection/>
    </xf>
    <xf numFmtId="43" fontId="10" fillId="0" borderId="0" xfId="176" applyFont="1" applyFill="1" applyAlignment="1">
      <alignment horizontal="center" vertical="center" wrapText="1"/>
    </xf>
    <xf numFmtId="10" fontId="3" fillId="0" borderId="0" xfId="151" applyNumberFormat="1" applyFont="1" applyFill="1" applyAlignment="1">
      <alignment horizontal="center" vertical="center" wrapText="1"/>
    </xf>
    <xf numFmtId="10" fontId="10" fillId="0" borderId="0" xfId="151" applyNumberFormat="1" applyFont="1" applyFill="1" applyAlignment="1">
      <alignment horizontal="center" vertical="center" wrapText="1"/>
    </xf>
    <xf numFmtId="0" fontId="37" fillId="0" borderId="0" xfId="129" applyFill="1" applyAlignment="1">
      <alignment horizontal="left"/>
      <protection/>
    </xf>
    <xf numFmtId="0" fontId="37" fillId="0" borderId="0" xfId="129" applyFill="1">
      <alignment/>
      <protection/>
    </xf>
    <xf numFmtId="0" fontId="37" fillId="0" borderId="0" xfId="129" applyFill="1" applyAlignment="1">
      <alignment vertical="center"/>
      <protection/>
    </xf>
    <xf numFmtId="43" fontId="0" fillId="0" borderId="0" xfId="176" applyFont="1" applyFill="1" applyAlignment="1">
      <alignment horizontal="center" vertical="center"/>
    </xf>
    <xf numFmtId="0" fontId="37" fillId="0" borderId="0" xfId="129" applyFill="1" applyAlignment="1">
      <alignment horizontal="center" vertical="center"/>
      <protection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8" fillId="14" borderId="23" xfId="0" applyFont="1" applyFill="1" applyBorder="1" applyAlignment="1">
      <alignment horizontal="center" vertical="center" wrapText="1"/>
    </xf>
    <xf numFmtId="0" fontId="33" fillId="19" borderId="2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40" xfId="110" applyFont="1" applyBorder="1" applyAlignment="1">
      <alignment horizontal="center" wrapText="1"/>
      <protection/>
    </xf>
    <xf numFmtId="0" fontId="10" fillId="33" borderId="44" xfId="0" applyFont="1" applyFill="1" applyBorder="1" applyAlignment="1">
      <alignment horizontal="center"/>
    </xf>
    <xf numFmtId="4" fontId="10" fillId="33" borderId="45" xfId="0" applyNumberFormat="1" applyFont="1" applyFill="1" applyBorder="1" applyAlignment="1">
      <alignment horizontal="right"/>
    </xf>
    <xf numFmtId="0" fontId="10" fillId="33" borderId="44" xfId="0" applyFont="1" applyFill="1" applyBorder="1" applyAlignment="1">
      <alignment horizontal="left"/>
    </xf>
    <xf numFmtId="4" fontId="3" fillId="33" borderId="45" xfId="0" applyNumberFormat="1" applyFont="1" applyFill="1" applyBorder="1" applyAlignment="1">
      <alignment horizontal="right"/>
    </xf>
    <xf numFmtId="4" fontId="10" fillId="33" borderId="0" xfId="55" applyNumberFormat="1" applyFont="1" applyFill="1" applyBorder="1" applyAlignment="1">
      <alignment horizontal="right" vertical="center"/>
      <protection/>
    </xf>
    <xf numFmtId="4" fontId="10" fillId="33" borderId="0" xfId="55" applyNumberFormat="1" applyFont="1" applyFill="1" applyBorder="1" applyAlignment="1">
      <alignment horizontal="right"/>
      <protection/>
    </xf>
    <xf numFmtId="10" fontId="32" fillId="34" borderId="45" xfId="148" applyNumberFormat="1" applyFont="1" applyFill="1" applyBorder="1" applyAlignment="1">
      <alignment horizontal="right" vertical="center"/>
    </xf>
    <xf numFmtId="0" fontId="10" fillId="34" borderId="44" xfId="55" applyFont="1" applyFill="1" applyBorder="1" applyAlignment="1">
      <alignment horizontal="left" wrapText="1"/>
      <protection/>
    </xf>
    <xf numFmtId="0" fontId="34" fillId="34" borderId="0" xfId="55" applyFont="1" applyFill="1" applyBorder="1" applyAlignment="1">
      <alignment horizontal="left" vertical="center"/>
      <protection/>
    </xf>
    <xf numFmtId="0" fontId="10" fillId="34" borderId="0" xfId="55" applyFont="1" applyFill="1" applyBorder="1" applyAlignment="1">
      <alignment horizontal="left" vertical="center"/>
      <protection/>
    </xf>
    <xf numFmtId="0" fontId="10" fillId="34" borderId="0" xfId="55" applyFont="1" applyFill="1" applyBorder="1" applyAlignment="1">
      <alignment horizontal="left"/>
      <protection/>
    </xf>
    <xf numFmtId="4" fontId="3" fillId="34" borderId="0" xfId="55" applyNumberFormat="1" applyFont="1" applyFill="1" applyBorder="1" applyAlignment="1">
      <alignment horizontal="right" vertical="center"/>
      <protection/>
    </xf>
    <xf numFmtId="0" fontId="10" fillId="34" borderId="44" xfId="55" applyFont="1" applyFill="1" applyBorder="1" applyAlignment="1">
      <alignment horizontal="center"/>
      <protection/>
    </xf>
    <xf numFmtId="0" fontId="34" fillId="34" borderId="0" xfId="55" applyFont="1" applyFill="1" applyBorder="1" applyAlignment="1">
      <alignment horizontal="center" vertical="center"/>
      <protection/>
    </xf>
    <xf numFmtId="4" fontId="10" fillId="34" borderId="0" xfId="55" applyNumberFormat="1" applyFont="1" applyFill="1" applyBorder="1" applyAlignment="1">
      <alignment horizontal="right" vertical="center"/>
      <protection/>
    </xf>
    <xf numFmtId="4" fontId="10" fillId="34" borderId="0" xfId="55" applyNumberFormat="1" applyFont="1" applyFill="1" applyBorder="1" applyAlignment="1">
      <alignment horizontal="right"/>
      <protection/>
    </xf>
    <xf numFmtId="166" fontId="10" fillId="34" borderId="45" xfId="55" applyNumberFormat="1" applyFont="1" applyFill="1" applyBorder="1">
      <alignment/>
      <protection/>
    </xf>
    <xf numFmtId="4" fontId="10" fillId="14" borderId="46" xfId="172" applyNumberFormat="1" applyFont="1" applyFill="1" applyBorder="1" applyAlignment="1" applyProtection="1">
      <alignment horizontal="center" vertical="center"/>
      <protection/>
    </xf>
    <xf numFmtId="49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5" xfId="172" applyNumberFormat="1" applyFont="1" applyFill="1" applyBorder="1" applyAlignment="1" applyProtection="1">
      <alignment horizontal="center" vertical="center"/>
      <protection/>
    </xf>
    <xf numFmtId="9" fontId="31" fillId="0" borderId="0" xfId="148" applyFont="1" applyAlignment="1">
      <alignment/>
    </xf>
    <xf numFmtId="9" fontId="3" fillId="0" borderId="0" xfId="148" applyFont="1" applyAlignment="1">
      <alignment/>
    </xf>
    <xf numFmtId="9" fontId="31" fillId="34" borderId="0" xfId="148" applyFont="1" applyFill="1" applyAlignment="1">
      <alignment/>
    </xf>
    <xf numFmtId="9" fontId="33" fillId="34" borderId="0" xfId="148" applyFont="1" applyFill="1" applyAlignment="1">
      <alignment/>
    </xf>
    <xf numFmtId="10" fontId="31" fillId="34" borderId="0" xfId="148" applyNumberFormat="1" applyFont="1" applyFill="1" applyAlignment="1">
      <alignment/>
    </xf>
    <xf numFmtId="0" fontId="4" fillId="0" borderId="38" xfId="55" applyFont="1" applyFill="1" applyBorder="1" applyAlignment="1">
      <alignment horizontal="center" vertical="center"/>
      <protection/>
    </xf>
    <xf numFmtId="164" fontId="4" fillId="0" borderId="38" xfId="173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55" applyFont="1" applyFill="1" applyBorder="1" applyAlignment="1">
      <alignment horizontal="center" vertical="center"/>
      <protection/>
    </xf>
    <xf numFmtId="0" fontId="4" fillId="0" borderId="47" xfId="104" applyFont="1" applyBorder="1" applyAlignment="1">
      <alignment horizontal="left"/>
      <protection/>
    </xf>
    <xf numFmtId="10" fontId="4" fillId="0" borderId="47" xfId="104" applyNumberFormat="1" applyFont="1" applyBorder="1" applyAlignment="1">
      <alignment horizontal="right"/>
      <protection/>
    </xf>
    <xf numFmtId="10" fontId="5" fillId="0" borderId="48" xfId="104" applyNumberFormat="1" applyFont="1" applyBorder="1" applyAlignment="1">
      <alignment horizontal="right" wrapText="1"/>
      <protection/>
    </xf>
    <xf numFmtId="10" fontId="5" fillId="0" borderId="48" xfId="104" applyNumberFormat="1" applyFont="1" applyBorder="1" applyAlignment="1">
      <alignment horizontal="right"/>
      <protection/>
    </xf>
    <xf numFmtId="10" fontId="5" fillId="0" borderId="48" xfId="154" applyNumberFormat="1" applyFont="1" applyBorder="1" applyAlignment="1">
      <alignment horizontal="right" wrapText="1"/>
    </xf>
    <xf numFmtId="0" fontId="4" fillId="0" borderId="29" xfId="104" applyFont="1" applyBorder="1" applyAlignment="1">
      <alignment horizontal="right"/>
      <protection/>
    </xf>
    <xf numFmtId="10" fontId="5" fillId="0" borderId="48" xfId="154" applyNumberFormat="1" applyFont="1" applyBorder="1" applyAlignment="1">
      <alignment horizontal="right"/>
    </xf>
    <xf numFmtId="0" fontId="4" fillId="0" borderId="49" xfId="104" applyFont="1" applyBorder="1" applyAlignment="1">
      <alignment horizontal="center" vertical="center"/>
      <protection/>
    </xf>
    <xf numFmtId="0" fontId="4" fillId="0" borderId="50" xfId="104" applyFont="1" applyBorder="1" applyAlignment="1">
      <alignment horizontal="center" vertical="center"/>
      <protection/>
    </xf>
    <xf numFmtId="10" fontId="4" fillId="0" borderId="11" xfId="104" applyNumberFormat="1" applyFont="1" applyBorder="1">
      <alignment/>
      <protection/>
    </xf>
    <xf numFmtId="10" fontId="4" fillId="0" borderId="12" xfId="104" applyNumberFormat="1" applyFont="1" applyBorder="1">
      <alignment/>
      <protection/>
    </xf>
    <xf numFmtId="4" fontId="5" fillId="0" borderId="0" xfId="55" applyNumberFormat="1" applyFont="1">
      <alignment/>
      <protection/>
    </xf>
    <xf numFmtId="0" fontId="81" fillId="34" borderId="23" xfId="0" applyFont="1" applyFill="1" applyBorder="1" applyAlignment="1">
      <alignment horizontal="center" vertical="center" wrapText="1"/>
    </xf>
    <xf numFmtId="0" fontId="81" fillId="34" borderId="23" xfId="0" applyFont="1" applyFill="1" applyBorder="1" applyAlignment="1">
      <alignment horizontal="left" vertical="center" wrapText="1"/>
    </xf>
    <xf numFmtId="4" fontId="81" fillId="34" borderId="23" xfId="0" applyNumberFormat="1" applyFont="1" applyFill="1" applyBorder="1" applyAlignment="1">
      <alignment horizontal="center" vertical="center" wrapText="1"/>
    </xf>
    <xf numFmtId="4" fontId="81" fillId="34" borderId="23" xfId="0" applyNumberFormat="1" applyFont="1" applyFill="1" applyBorder="1" applyAlignment="1">
      <alignment horizontal="right" vertical="center" wrapText="1"/>
    </xf>
    <xf numFmtId="0" fontId="78" fillId="14" borderId="23" xfId="0" applyFont="1" applyFill="1" applyBorder="1" applyAlignment="1">
      <alignment horizontal="left" vertical="center" wrapText="1"/>
    </xf>
    <xf numFmtId="0" fontId="20" fillId="35" borderId="51" xfId="0" applyFont="1" applyFill="1" applyBorder="1" applyAlignment="1">
      <alignment horizontal="right" vertical="top" wrapText="1"/>
    </xf>
    <xf numFmtId="0" fontId="20" fillId="35" borderId="51" xfId="0" applyFont="1" applyFill="1" applyBorder="1" applyAlignment="1">
      <alignment horizontal="left" vertical="top" wrapText="1"/>
    </xf>
    <xf numFmtId="0" fontId="20" fillId="35" borderId="51" xfId="0" applyFont="1" applyFill="1" applyBorder="1" applyAlignment="1">
      <alignment horizontal="center" vertical="top" wrapText="1"/>
    </xf>
    <xf numFmtId="0" fontId="82" fillId="36" borderId="51" xfId="0" applyFont="1" applyFill="1" applyBorder="1" applyAlignment="1">
      <alignment horizontal="right" vertical="top" wrapText="1"/>
    </xf>
    <xf numFmtId="0" fontId="82" fillId="36" borderId="51" xfId="0" applyFont="1" applyFill="1" applyBorder="1" applyAlignment="1">
      <alignment horizontal="left" vertical="top" wrapText="1"/>
    </xf>
    <xf numFmtId="0" fontId="82" fillId="36" borderId="51" xfId="0" applyFont="1" applyFill="1" applyBorder="1" applyAlignment="1">
      <alignment horizontal="center" vertical="top" wrapText="1"/>
    </xf>
    <xf numFmtId="167" fontId="82" fillId="36" borderId="51" xfId="0" applyNumberFormat="1" applyFont="1" applyFill="1" applyBorder="1" applyAlignment="1">
      <alignment horizontal="right" vertical="top" wrapText="1"/>
    </xf>
    <xf numFmtId="4" fontId="82" fillId="36" borderId="51" xfId="0" applyNumberFormat="1" applyFont="1" applyFill="1" applyBorder="1" applyAlignment="1">
      <alignment horizontal="right" vertical="top" wrapText="1"/>
    </xf>
    <xf numFmtId="0" fontId="5" fillId="37" borderId="51" xfId="0" applyNumberFormat="1" applyFont="1" applyFill="1" applyBorder="1" applyAlignment="1">
      <alignment horizontal="right" vertical="top" wrapText="1"/>
    </xf>
    <xf numFmtId="0" fontId="5" fillId="37" borderId="51" xfId="0" applyFont="1" applyFill="1" applyBorder="1" applyAlignment="1">
      <alignment horizontal="left" vertical="top" wrapText="1"/>
    </xf>
    <xf numFmtId="0" fontId="5" fillId="37" borderId="51" xfId="0" applyFont="1" applyFill="1" applyBorder="1" applyAlignment="1">
      <alignment horizontal="center" vertical="top" wrapText="1"/>
    </xf>
    <xf numFmtId="167" fontId="5" fillId="37" borderId="51" xfId="0" applyNumberFormat="1" applyFont="1" applyFill="1" applyBorder="1" applyAlignment="1">
      <alignment horizontal="right" vertical="top" wrapText="1"/>
    </xf>
    <xf numFmtId="4" fontId="5" fillId="37" borderId="51" xfId="0" applyNumberFormat="1" applyFont="1" applyFill="1" applyBorder="1" applyAlignment="1">
      <alignment horizontal="right" vertical="top" wrapText="1"/>
    </xf>
    <xf numFmtId="0" fontId="5" fillId="38" borderId="51" xfId="0" applyNumberFormat="1" applyFont="1" applyFill="1" applyBorder="1" applyAlignment="1">
      <alignment horizontal="right" vertical="top" wrapText="1"/>
    </xf>
    <xf numFmtId="0" fontId="5" fillId="38" borderId="51" xfId="0" applyFont="1" applyFill="1" applyBorder="1" applyAlignment="1">
      <alignment horizontal="left" vertical="top" wrapText="1"/>
    </xf>
    <xf numFmtId="0" fontId="5" fillId="38" borderId="51" xfId="0" applyFont="1" applyFill="1" applyBorder="1" applyAlignment="1">
      <alignment horizontal="center" vertical="top" wrapText="1"/>
    </xf>
    <xf numFmtId="167" fontId="5" fillId="38" borderId="51" xfId="0" applyNumberFormat="1" applyFont="1" applyFill="1" applyBorder="1" applyAlignment="1">
      <alignment horizontal="right" vertical="top" wrapText="1"/>
    </xf>
    <xf numFmtId="4" fontId="5" fillId="38" borderId="51" xfId="0" applyNumberFormat="1" applyFont="1" applyFill="1" applyBorder="1" applyAlignment="1">
      <alignment horizontal="right" vertical="top" wrapText="1"/>
    </xf>
    <xf numFmtId="4" fontId="5" fillId="35" borderId="0" xfId="0" applyNumberFormat="1" applyFont="1" applyFill="1" applyAlignment="1">
      <alignment horizontal="right" vertical="top" wrapText="1"/>
    </xf>
    <xf numFmtId="0" fontId="82" fillId="36" borderId="52" xfId="0" applyFont="1" applyFill="1" applyBorder="1" applyAlignment="1">
      <alignment horizontal="left" vertical="top" wrapText="1"/>
    </xf>
    <xf numFmtId="0" fontId="5" fillId="38" borderId="51" xfId="0" applyFont="1" applyFill="1" applyBorder="1" applyAlignment="1">
      <alignment horizontal="right" vertical="top" wrapText="1"/>
    </xf>
    <xf numFmtId="0" fontId="6" fillId="0" borderId="0" xfId="104" applyFont="1" applyAlignment="1">
      <alignment vertical="center"/>
      <protection/>
    </xf>
    <xf numFmtId="165" fontId="4" fillId="0" borderId="0" xfId="102" applyFont="1" applyBorder="1" applyAlignment="1">
      <alignment vertical="center"/>
      <protection/>
    </xf>
    <xf numFmtId="0" fontId="20" fillId="0" borderId="0" xfId="101" applyFont="1" applyBorder="1" applyAlignment="1">
      <alignment vertical="center"/>
      <protection/>
    </xf>
    <xf numFmtId="0" fontId="5" fillId="35" borderId="0" xfId="0" applyFont="1" applyFill="1" applyAlignment="1">
      <alignment horizontal="right" vertical="top" wrapText="1"/>
    </xf>
    <xf numFmtId="0" fontId="5" fillId="0" borderId="0" xfId="55" applyBorder="1">
      <alignment/>
      <protection/>
    </xf>
    <xf numFmtId="0" fontId="4" fillId="0" borderId="0" xfId="55" applyFont="1" applyBorder="1" applyAlignment="1">
      <alignment horizontal="center" vertical="center"/>
      <protection/>
    </xf>
    <xf numFmtId="0" fontId="17" fillId="0" borderId="29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2" fillId="0" borderId="28" xfId="55" applyFont="1" applyBorder="1" applyAlignment="1">
      <alignment horizontal="center" vertical="center"/>
      <protection/>
    </xf>
    <xf numFmtId="0" fontId="12" fillId="0" borderId="53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1" fontId="10" fillId="0" borderId="54" xfId="103" applyNumberFormat="1" applyFont="1" applyFill="1" applyBorder="1" applyAlignment="1">
      <alignment horizontal="center" vertical="center"/>
      <protection/>
    </xf>
    <xf numFmtId="1" fontId="10" fillId="0" borderId="55" xfId="103" applyNumberFormat="1" applyFont="1" applyFill="1" applyBorder="1" applyAlignment="1">
      <alignment horizontal="center" vertical="center"/>
      <protection/>
    </xf>
    <xf numFmtId="1" fontId="10" fillId="0" borderId="56" xfId="103" applyNumberFormat="1" applyFont="1" applyFill="1" applyBorder="1" applyAlignment="1">
      <alignment horizontal="center" vertical="center"/>
      <protection/>
    </xf>
    <xf numFmtId="4" fontId="10" fillId="14" borderId="57" xfId="172" applyNumberFormat="1" applyFont="1" applyFill="1" applyBorder="1" applyAlignment="1" applyProtection="1">
      <alignment horizontal="center" vertical="center"/>
      <protection/>
    </xf>
    <xf numFmtId="4" fontId="10" fillId="14" borderId="58" xfId="172" applyNumberFormat="1" applyFont="1" applyFill="1" applyBorder="1" applyAlignment="1" applyProtection="1">
      <alignment horizontal="center" vertical="center"/>
      <protection/>
    </xf>
    <xf numFmtId="0" fontId="10" fillId="33" borderId="4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4" borderId="59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60" xfId="0" applyFont="1" applyFill="1" applyBorder="1" applyAlignment="1">
      <alignment horizontal="center"/>
    </xf>
    <xf numFmtId="49" fontId="10" fillId="14" borderId="39" xfId="0" applyNumberFormat="1" applyFont="1" applyFill="1" applyBorder="1" applyAlignment="1" applyProtection="1">
      <alignment horizontal="center" vertical="center" wrapText="1"/>
      <protection locked="0"/>
    </xf>
    <xf numFmtId="49" fontId="10" fillId="14" borderId="61" xfId="0" applyNumberFormat="1" applyFont="1" applyFill="1" applyBorder="1" applyAlignment="1" applyProtection="1">
      <alignment horizontal="center" vertical="center" wrapText="1"/>
      <protection locked="0"/>
    </xf>
    <xf numFmtId="49" fontId="10" fillId="14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14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14" borderId="13" xfId="0" applyFont="1" applyFill="1" applyBorder="1" applyAlignment="1" applyProtection="1">
      <alignment horizontal="center" vertical="center"/>
      <protection locked="0"/>
    </xf>
    <xf numFmtId="0" fontId="3" fillId="14" borderId="30" xfId="0" applyFont="1" applyFill="1" applyBorder="1" applyAlignment="1">
      <alignment horizontal="center" vertical="center"/>
    </xf>
    <xf numFmtId="4" fontId="10" fillId="14" borderId="13" xfId="172" applyNumberFormat="1" applyFont="1" applyFill="1" applyBorder="1" applyAlignment="1" applyProtection="1">
      <alignment horizontal="center" vertical="center"/>
      <protection locked="0"/>
    </xf>
    <xf numFmtId="4" fontId="3" fillId="14" borderId="30" xfId="0" applyNumberFormat="1" applyFont="1" applyFill="1" applyBorder="1" applyAlignment="1">
      <alignment horizontal="center" vertical="center"/>
    </xf>
    <xf numFmtId="49" fontId="4" fillId="0" borderId="12" xfId="55" applyNumberFormat="1" applyFont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62" xfId="55" applyFont="1" applyFill="1" applyBorder="1" applyAlignment="1">
      <alignment horizontal="center" vertical="center"/>
      <protection/>
    </xf>
    <xf numFmtId="0" fontId="4" fillId="0" borderId="62" xfId="55" applyFont="1" applyBorder="1" applyAlignment="1">
      <alignment horizontal="center" vertical="center"/>
      <protection/>
    </xf>
    <xf numFmtId="0" fontId="6" fillId="33" borderId="41" xfId="55" applyFont="1" applyFill="1" applyBorder="1" applyAlignment="1">
      <alignment horizontal="right" vertical="center"/>
      <protection/>
    </xf>
    <xf numFmtId="0" fontId="6" fillId="33" borderId="42" xfId="55" applyFont="1" applyFill="1" applyBorder="1" applyAlignment="1">
      <alignment horizontal="right" vertical="center"/>
      <protection/>
    </xf>
    <xf numFmtId="4" fontId="6" fillId="0" borderId="42" xfId="55" applyNumberFormat="1" applyFont="1" applyBorder="1" applyAlignment="1">
      <alignment horizontal="center" vertical="center"/>
      <protection/>
    </xf>
    <xf numFmtId="4" fontId="6" fillId="0" borderId="37" xfId="55" applyNumberFormat="1" applyFont="1" applyBorder="1" applyAlignment="1">
      <alignment horizontal="center" vertical="center"/>
      <protection/>
    </xf>
    <xf numFmtId="10" fontId="6" fillId="0" borderId="42" xfId="148" applyNumberFormat="1" applyFont="1" applyBorder="1" applyAlignment="1">
      <alignment horizontal="center" vertical="center"/>
    </xf>
    <xf numFmtId="10" fontId="6" fillId="0" borderId="37" xfId="148" applyNumberFormat="1" applyFont="1" applyBorder="1" applyAlignment="1">
      <alignment horizontal="center" vertical="center"/>
    </xf>
    <xf numFmtId="164" fontId="4" fillId="0" borderId="38" xfId="173" applyFont="1" applyFill="1" applyBorder="1" applyAlignment="1">
      <alignment horizontal="center" vertical="center"/>
    </xf>
    <xf numFmtId="164" fontId="4" fillId="0" borderId="62" xfId="173" applyFont="1" applyFill="1" applyBorder="1" applyAlignment="1">
      <alignment horizontal="center" vertical="center"/>
    </xf>
    <xf numFmtId="49" fontId="4" fillId="0" borderId="28" xfId="55" applyNumberFormat="1" applyFont="1" applyBorder="1" applyAlignment="1">
      <alignment horizontal="center" vertical="center"/>
      <protection/>
    </xf>
    <xf numFmtId="0" fontId="4" fillId="0" borderId="28" xfId="55" applyFont="1" applyBorder="1" applyAlignment="1">
      <alignment horizontal="center" vertical="center"/>
      <protection/>
    </xf>
    <xf numFmtId="0" fontId="4" fillId="0" borderId="53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19" fillId="0" borderId="0" xfId="55" applyFont="1" applyFill="1" applyBorder="1" applyAlignment="1">
      <alignment horizontal="left" vertical="center" wrapText="1"/>
      <protection/>
    </xf>
    <xf numFmtId="0" fontId="6" fillId="33" borderId="63" xfId="55" applyFont="1" applyFill="1" applyBorder="1" applyAlignment="1">
      <alignment horizontal="right" vertical="center"/>
      <protection/>
    </xf>
    <xf numFmtId="0" fontId="6" fillId="33" borderId="37" xfId="55" applyFont="1" applyFill="1" applyBorder="1" applyAlignment="1">
      <alignment horizontal="right" vertical="center"/>
      <protection/>
    </xf>
    <xf numFmtId="49" fontId="4" fillId="0" borderId="38" xfId="55" applyNumberFormat="1" applyFont="1" applyFill="1" applyBorder="1" applyAlignment="1">
      <alignment horizontal="center" vertical="center"/>
      <protection/>
    </xf>
    <xf numFmtId="49" fontId="4" fillId="0" borderId="62" xfId="55" applyNumberFormat="1" applyFont="1" applyFill="1" applyBorder="1" applyAlignment="1">
      <alignment horizontal="center" vertical="center"/>
      <protection/>
    </xf>
    <xf numFmtId="0" fontId="75" fillId="0" borderId="23" xfId="0" applyFont="1" applyBorder="1" applyAlignment="1">
      <alignment horizontal="center" wrapText="1"/>
    </xf>
    <xf numFmtId="49" fontId="4" fillId="0" borderId="23" xfId="55" applyNumberFormat="1" applyFont="1" applyBorder="1" applyAlignment="1">
      <alignment horizontal="center" vertical="center"/>
      <protection/>
    </xf>
    <xf numFmtId="0" fontId="5" fillId="35" borderId="0" xfId="0" applyFont="1" applyFill="1" applyAlignment="1">
      <alignment horizontal="right" vertical="top" wrapText="1"/>
    </xf>
    <xf numFmtId="0" fontId="20" fillId="0" borderId="0" xfId="56" applyFont="1" applyFill="1" applyAlignment="1">
      <alignment horizontal="center" vertical="center" wrapText="1"/>
      <protection/>
    </xf>
    <xf numFmtId="4" fontId="20" fillId="0" borderId="0" xfId="56" applyNumberFormat="1" applyFont="1" applyFill="1" applyAlignment="1">
      <alignment horizontal="center" vertical="center" wrapText="1"/>
      <protection/>
    </xf>
    <xf numFmtId="0" fontId="30" fillId="0" borderId="31" xfId="110" applyFont="1" applyBorder="1" applyAlignment="1">
      <alignment horizontal="center"/>
      <protection/>
    </xf>
    <xf numFmtId="0" fontId="30" fillId="0" borderId="34" xfId="110" applyFont="1" applyBorder="1" applyAlignment="1">
      <alignment horizontal="center"/>
      <protection/>
    </xf>
    <xf numFmtId="0" fontId="30" fillId="0" borderId="14" xfId="110" applyFont="1" applyBorder="1" applyAlignment="1">
      <alignment horizontal="center"/>
      <protection/>
    </xf>
    <xf numFmtId="0" fontId="30" fillId="0" borderId="25" xfId="110" applyFont="1" applyBorder="1" applyAlignment="1">
      <alignment horizontal="center"/>
      <protection/>
    </xf>
    <xf numFmtId="0" fontId="30" fillId="0" borderId="0" xfId="110" applyFont="1" applyBorder="1" applyAlignment="1">
      <alignment horizontal="center"/>
      <protection/>
    </xf>
    <xf numFmtId="0" fontId="30" fillId="0" borderId="40" xfId="110" applyFont="1" applyBorder="1" applyAlignment="1">
      <alignment horizontal="center"/>
      <protection/>
    </xf>
    <xf numFmtId="0" fontId="30" fillId="0" borderId="20" xfId="110" applyFont="1" applyBorder="1" applyAlignment="1">
      <alignment horizontal="center"/>
      <protection/>
    </xf>
    <xf numFmtId="0" fontId="30" fillId="0" borderId="10" xfId="110" applyFont="1" applyBorder="1" applyAlignment="1">
      <alignment horizontal="center"/>
      <protection/>
    </xf>
    <xf numFmtId="0" fontId="30" fillId="0" borderId="35" xfId="110" applyFont="1" applyBorder="1" applyAlignment="1">
      <alignment horizontal="center"/>
      <protection/>
    </xf>
    <xf numFmtId="0" fontId="6" fillId="0" borderId="0" xfId="104" applyFont="1" applyAlignment="1">
      <alignment horizontal="center"/>
      <protection/>
    </xf>
    <xf numFmtId="0" fontId="4" fillId="0" borderId="0" xfId="104" applyFont="1" applyAlignment="1">
      <alignment horizontal="center"/>
      <protection/>
    </xf>
    <xf numFmtId="0" fontId="11" fillId="0" borderId="0" xfId="104" applyFont="1" applyAlignment="1">
      <alignment horizontal="center"/>
      <protection/>
    </xf>
    <xf numFmtId="17" fontId="20" fillId="0" borderId="0" xfId="101" applyNumberFormat="1" applyFont="1" applyBorder="1" applyAlignment="1">
      <alignment horizontal="left"/>
      <protection/>
    </xf>
    <xf numFmtId="0" fontId="20" fillId="0" borderId="0" xfId="101" applyNumberFormat="1" applyFont="1" applyBorder="1" applyAlignment="1">
      <alignment horizontal="left"/>
      <protection/>
    </xf>
    <xf numFmtId="0" fontId="23" fillId="39" borderId="28" xfId="110" applyFont="1" applyFill="1" applyBorder="1" applyAlignment="1" applyProtection="1">
      <alignment horizontal="center" vertical="center"/>
      <protection locked="0"/>
    </xf>
    <xf numFmtId="0" fontId="23" fillId="39" borderId="53" xfId="110" applyFont="1" applyFill="1" applyBorder="1" applyAlignment="1" applyProtection="1">
      <alignment horizontal="center" vertical="center"/>
      <protection locked="0"/>
    </xf>
    <xf numFmtId="0" fontId="23" fillId="39" borderId="11" xfId="110" applyFont="1" applyFill="1" applyBorder="1" applyAlignment="1" applyProtection="1">
      <alignment horizontal="center" vertical="center"/>
      <protection locked="0"/>
    </xf>
    <xf numFmtId="0" fontId="25" fillId="0" borderId="17" xfId="110" applyFont="1" applyBorder="1" applyAlignment="1" applyProtection="1">
      <alignment horizontal="center" vertical="center"/>
      <protection locked="0"/>
    </xf>
    <xf numFmtId="0" fontId="25" fillId="0" borderId="23" xfId="110" applyFont="1" applyBorder="1" applyAlignment="1" applyProtection="1">
      <alignment horizontal="center" vertical="center"/>
      <protection locked="0"/>
    </xf>
    <xf numFmtId="0" fontId="25" fillId="0" borderId="18" xfId="110" applyFont="1" applyBorder="1" applyAlignment="1" applyProtection="1">
      <alignment horizontal="center" vertical="center"/>
      <protection locked="0"/>
    </xf>
    <xf numFmtId="0" fontId="25" fillId="33" borderId="64" xfId="110" applyFont="1" applyFill="1" applyBorder="1" applyAlignment="1" applyProtection="1">
      <alignment horizontal="center" vertical="center"/>
      <protection locked="0"/>
    </xf>
    <xf numFmtId="0" fontId="25" fillId="33" borderId="65" xfId="110" applyFont="1" applyFill="1" applyBorder="1" applyAlignment="1" applyProtection="1">
      <alignment horizontal="center" vertical="center"/>
      <protection locked="0"/>
    </xf>
    <xf numFmtId="0" fontId="83" fillId="0" borderId="28" xfId="110" applyFont="1" applyBorder="1" applyAlignment="1">
      <alignment horizontal="right"/>
      <protection/>
    </xf>
    <xf numFmtId="0" fontId="83" fillId="0" borderId="11" xfId="110" applyFont="1" applyBorder="1" applyAlignment="1">
      <alignment horizontal="right"/>
      <protection/>
    </xf>
    <xf numFmtId="0" fontId="27" fillId="33" borderId="66" xfId="110" applyFont="1" applyFill="1" applyBorder="1" applyAlignment="1" applyProtection="1">
      <alignment horizontal="left" vertical="center"/>
      <protection locked="0"/>
    </xf>
    <xf numFmtId="0" fontId="27" fillId="33" borderId="67" xfId="110" applyFont="1" applyFill="1" applyBorder="1" applyAlignment="1" applyProtection="1">
      <alignment horizontal="left" vertical="center"/>
      <protection locked="0"/>
    </xf>
    <xf numFmtId="0" fontId="4" fillId="0" borderId="0" xfId="101" applyFont="1" applyBorder="1" applyAlignment="1">
      <alignment horizontal="left" wrapText="1"/>
      <protection/>
    </xf>
    <xf numFmtId="165" fontId="4" fillId="33" borderId="31" xfId="111" applyFont="1" applyFill="1" applyBorder="1" applyAlignment="1" applyProtection="1">
      <alignment horizontal="left" vertical="center"/>
      <protection locked="0"/>
    </xf>
    <xf numFmtId="165" fontId="4" fillId="33" borderId="34" xfId="111" applyFont="1" applyFill="1" applyBorder="1" applyAlignment="1" applyProtection="1">
      <alignment horizontal="left" vertical="center"/>
      <protection locked="0"/>
    </xf>
    <xf numFmtId="165" fontId="30" fillId="0" borderId="25" xfId="111" applyFont="1" applyBorder="1" applyAlignment="1">
      <alignment horizontal="center"/>
      <protection/>
    </xf>
    <xf numFmtId="165" fontId="30" fillId="0" borderId="0" xfId="111" applyFont="1" applyBorder="1" applyAlignment="1">
      <alignment horizontal="center"/>
      <protection/>
    </xf>
    <xf numFmtId="165" fontId="30" fillId="0" borderId="40" xfId="111" applyFont="1" applyBorder="1" applyAlignment="1">
      <alignment horizontal="center"/>
      <protection/>
    </xf>
    <xf numFmtId="165" fontId="30" fillId="0" borderId="20" xfId="111" applyFont="1" applyBorder="1" applyAlignment="1">
      <alignment horizontal="center"/>
      <protection/>
    </xf>
    <xf numFmtId="165" fontId="30" fillId="0" borderId="10" xfId="111" applyFont="1" applyBorder="1" applyAlignment="1">
      <alignment horizontal="center"/>
      <protection/>
    </xf>
    <xf numFmtId="165" fontId="30" fillId="0" borderId="35" xfId="111" applyFont="1" applyBorder="1" applyAlignment="1">
      <alignment horizontal="center"/>
      <protection/>
    </xf>
    <xf numFmtId="165" fontId="4" fillId="39" borderId="28" xfId="111" applyFont="1" applyFill="1" applyBorder="1" applyAlignment="1" applyProtection="1">
      <alignment horizontal="center" vertical="center"/>
      <protection locked="0"/>
    </xf>
    <xf numFmtId="165" fontId="4" fillId="39" borderId="53" xfId="111" applyFont="1" applyFill="1" applyBorder="1" applyAlignment="1" applyProtection="1">
      <alignment horizontal="center" vertical="center"/>
      <protection locked="0"/>
    </xf>
    <xf numFmtId="165" fontId="4" fillId="39" borderId="11" xfId="111" applyFont="1" applyFill="1" applyBorder="1" applyAlignment="1" applyProtection="1">
      <alignment horizontal="center" vertical="center"/>
      <protection locked="0"/>
    </xf>
    <xf numFmtId="165" fontId="5" fillId="0" borderId="17" xfId="111" applyFont="1" applyBorder="1" applyAlignment="1" applyProtection="1">
      <alignment horizontal="center" vertical="center"/>
      <protection locked="0"/>
    </xf>
    <xf numFmtId="165" fontId="5" fillId="0" borderId="23" xfId="111" applyFont="1" applyBorder="1" applyAlignment="1" applyProtection="1">
      <alignment horizontal="center" vertical="center"/>
      <protection locked="0"/>
    </xf>
    <xf numFmtId="165" fontId="5" fillId="0" borderId="18" xfId="111" applyFont="1" applyBorder="1" applyAlignment="1" applyProtection="1">
      <alignment horizontal="center" vertical="center"/>
      <protection locked="0"/>
    </xf>
    <xf numFmtId="165" fontId="5" fillId="33" borderId="64" xfId="111" applyFont="1" applyFill="1" applyBorder="1" applyAlignment="1" applyProtection="1">
      <alignment horizontal="center" vertical="center"/>
      <protection locked="0"/>
    </xf>
    <xf numFmtId="165" fontId="5" fillId="33" borderId="65" xfId="111" applyFont="1" applyFill="1" applyBorder="1" applyAlignment="1" applyProtection="1">
      <alignment horizontal="center" vertical="center"/>
      <protection locked="0"/>
    </xf>
    <xf numFmtId="165" fontId="4" fillId="0" borderId="28" xfId="111" applyFont="1" applyBorder="1" applyAlignment="1">
      <alignment horizontal="right"/>
      <protection/>
    </xf>
    <xf numFmtId="165" fontId="4" fillId="0" borderId="11" xfId="111" applyFont="1" applyBorder="1" applyAlignment="1">
      <alignment horizontal="right"/>
      <protection/>
    </xf>
    <xf numFmtId="0" fontId="4" fillId="0" borderId="16" xfId="104" applyFont="1" applyBorder="1" applyAlignment="1">
      <alignment horizontal="center" vertical="center"/>
      <protection/>
    </xf>
    <xf numFmtId="0" fontId="4" fillId="0" borderId="19" xfId="104" applyFont="1" applyBorder="1" applyAlignment="1">
      <alignment horizontal="center" vertical="center"/>
      <protection/>
    </xf>
    <xf numFmtId="0" fontId="4" fillId="0" borderId="15" xfId="104" applyFont="1" applyBorder="1" applyAlignment="1">
      <alignment horizontal="left"/>
      <protection/>
    </xf>
    <xf numFmtId="0" fontId="4" fillId="0" borderId="16" xfId="104" applyFont="1" applyBorder="1" applyAlignment="1">
      <alignment horizontal="justify"/>
      <protection/>
    </xf>
    <xf numFmtId="0" fontId="4" fillId="0" borderId="19" xfId="104" applyFont="1" applyBorder="1" applyAlignment="1">
      <alignment horizontal="justify"/>
      <protection/>
    </xf>
    <xf numFmtId="0" fontId="4" fillId="0" borderId="38" xfId="104" applyFont="1" applyBorder="1" applyAlignment="1">
      <alignment horizontal="center" vertical="center"/>
      <protection/>
    </xf>
    <xf numFmtId="0" fontId="4" fillId="0" borderId="68" xfId="104" applyFont="1" applyBorder="1" applyAlignment="1">
      <alignment horizontal="center" vertical="center"/>
      <protection/>
    </xf>
    <xf numFmtId="0" fontId="19" fillId="0" borderId="0" xfId="104" applyFont="1" applyAlignment="1">
      <alignment horizontal="center"/>
      <protection/>
    </xf>
    <xf numFmtId="0" fontId="6" fillId="0" borderId="0" xfId="146" applyFont="1" applyBorder="1" applyAlignment="1">
      <alignment horizontal="left" wrapText="1"/>
      <protection/>
    </xf>
    <xf numFmtId="0" fontId="4" fillId="0" borderId="28" xfId="104" applyFont="1" applyBorder="1" applyAlignment="1">
      <alignment vertical="center"/>
      <protection/>
    </xf>
    <xf numFmtId="0" fontId="4" fillId="0" borderId="11" xfId="104" applyFont="1" applyBorder="1" applyAlignment="1">
      <alignment vertical="center"/>
      <protection/>
    </xf>
    <xf numFmtId="165" fontId="4" fillId="0" borderId="36" xfId="111" applyFont="1" applyBorder="1" applyAlignment="1" applyProtection="1">
      <alignment vertical="center"/>
      <protection locked="0"/>
    </xf>
    <xf numFmtId="165" fontId="4" fillId="0" borderId="57" xfId="111" applyFont="1" applyBorder="1" applyAlignment="1" applyProtection="1">
      <alignment vertical="center"/>
      <protection locked="0"/>
    </xf>
    <xf numFmtId="165" fontId="4" fillId="0" borderId="69" xfId="111" applyFont="1" applyBorder="1" applyAlignment="1" applyProtection="1">
      <alignment vertical="center"/>
      <protection locked="0"/>
    </xf>
    <xf numFmtId="0" fontId="24" fillId="0" borderId="36" xfId="110" applyFont="1" applyBorder="1" applyAlignment="1" applyProtection="1">
      <alignment vertical="center"/>
      <protection locked="0"/>
    </xf>
    <xf numFmtId="0" fontId="24" fillId="0" borderId="57" xfId="110" applyFont="1" applyBorder="1" applyAlignment="1" applyProtection="1">
      <alignment vertical="center"/>
      <protection locked="0"/>
    </xf>
    <xf numFmtId="0" fontId="24" fillId="0" borderId="69" xfId="110" applyFont="1" applyBorder="1" applyAlignment="1" applyProtection="1">
      <alignment vertical="center"/>
      <protection locked="0"/>
    </xf>
    <xf numFmtId="0" fontId="4" fillId="0" borderId="28" xfId="104" applyFont="1" applyBorder="1" applyAlignment="1">
      <alignment horizontal="centerContinuous" vertical="center"/>
      <protection/>
    </xf>
    <xf numFmtId="0" fontId="4" fillId="0" borderId="11" xfId="104" applyFont="1" applyBorder="1" applyAlignment="1">
      <alignment horizontal="centerContinuous" vertical="center"/>
      <protection/>
    </xf>
    <xf numFmtId="0" fontId="5" fillId="35" borderId="70" xfId="0" applyFont="1" applyFill="1" applyBorder="1" applyAlignment="1">
      <alignment horizontal="right" vertical="top" wrapText="1"/>
    </xf>
    <xf numFmtId="0" fontId="19" fillId="40" borderId="71" xfId="58" applyFont="1" applyFill="1" applyBorder="1" applyAlignment="1">
      <alignment horizontal="center" vertical="center" wrapText="1"/>
    </xf>
    <xf numFmtId="0" fontId="19" fillId="40" borderId="72" xfId="58" applyFont="1" applyFill="1" applyBorder="1" applyAlignment="1">
      <alignment horizontal="center" vertical="center" wrapText="1"/>
    </xf>
    <xf numFmtId="0" fontId="19" fillId="40" borderId="73" xfId="58" applyFont="1" applyFill="1" applyBorder="1" applyAlignment="1">
      <alignment horizontal="center" vertical="center" wrapText="1"/>
    </xf>
  </cellXfs>
  <cellStyles count="165">
    <cellStyle name="Normal" xfId="0"/>
    <cellStyle name="_Teixeira Soares - EE Guarauna - REVISÃO - ADITIVO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Currency 2 2 2 5" xfId="38"/>
    <cellStyle name="Currency 2 2 4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stilo 1" xfId="47"/>
    <cellStyle name="Hiperlink 2" xfId="48"/>
    <cellStyle name="Incorreto" xfId="49"/>
    <cellStyle name="Currency" xfId="50"/>
    <cellStyle name="Currency [0]" xfId="51"/>
    <cellStyle name="Moeda 2" xfId="52"/>
    <cellStyle name="Moeda 3" xfId="53"/>
    <cellStyle name="Neutra" xfId="54"/>
    <cellStyle name="Normal 10" xfId="55"/>
    <cellStyle name="Normal 10 2" xfId="56"/>
    <cellStyle name="Normal 10 2 2" xfId="57"/>
    <cellStyle name="Normal 100" xfId="58"/>
    <cellStyle name="Normal 101" xfId="59"/>
    <cellStyle name="Normal 110" xfId="60"/>
    <cellStyle name="Normal 111" xfId="61"/>
    <cellStyle name="Normal 113" xfId="62"/>
    <cellStyle name="Normal 113 2" xfId="63"/>
    <cellStyle name="Normal 114" xfId="64"/>
    <cellStyle name="Normal 114 2" xfId="65"/>
    <cellStyle name="Normal 115" xfId="66"/>
    <cellStyle name="Normal 116" xfId="67"/>
    <cellStyle name="Normal 118" xfId="68"/>
    <cellStyle name="Normal 122" xfId="69"/>
    <cellStyle name="Normal 123" xfId="70"/>
    <cellStyle name="Normal 124" xfId="71"/>
    <cellStyle name="Normal 125" xfId="72"/>
    <cellStyle name="Normal 126" xfId="73"/>
    <cellStyle name="Normal 128 2" xfId="74"/>
    <cellStyle name="Normal 130" xfId="75"/>
    <cellStyle name="Normal 134" xfId="76"/>
    <cellStyle name="Normal 136" xfId="77"/>
    <cellStyle name="Normal 159" xfId="78"/>
    <cellStyle name="Normal 160" xfId="79"/>
    <cellStyle name="Normal 165" xfId="80"/>
    <cellStyle name="Normal 192" xfId="81"/>
    <cellStyle name="Normal 193" xfId="82"/>
    <cellStyle name="Normal 196" xfId="83"/>
    <cellStyle name="Normal 197" xfId="84"/>
    <cellStyle name="Normal 2" xfId="85"/>
    <cellStyle name="Normal 2 2 2 2" xfId="86"/>
    <cellStyle name="Normal 208" xfId="87"/>
    <cellStyle name="Normal 215" xfId="88"/>
    <cellStyle name="Normal 24" xfId="89"/>
    <cellStyle name="Normal 24 3" xfId="90"/>
    <cellStyle name="Normal 3" xfId="91"/>
    <cellStyle name="Normal 3 3" xfId="92"/>
    <cellStyle name="Normal 32 2" xfId="93"/>
    <cellStyle name="Normal 33" xfId="94"/>
    <cellStyle name="Normal 34" xfId="95"/>
    <cellStyle name="Normal 36" xfId="96"/>
    <cellStyle name="Normal 36 10" xfId="97"/>
    <cellStyle name="Normal 36 2" xfId="98"/>
    <cellStyle name="Normal 36 3" xfId="99"/>
    <cellStyle name="Normal 4" xfId="100"/>
    <cellStyle name="Normal 4 2" xfId="101"/>
    <cellStyle name="Normal 4 2 2" xfId="102"/>
    <cellStyle name="Normal 44" xfId="103"/>
    <cellStyle name="Normal 44 2" xfId="104"/>
    <cellStyle name="Normal 44 2 2" xfId="105"/>
    <cellStyle name="Normal 44 3" xfId="106"/>
    <cellStyle name="Normal 44 5" xfId="107"/>
    <cellStyle name="Normal 45" xfId="108"/>
    <cellStyle name="Normal 45 10" xfId="109"/>
    <cellStyle name="Normal 45 2" xfId="110"/>
    <cellStyle name="Normal 45 2 2" xfId="111"/>
    <cellStyle name="Normal 46" xfId="112"/>
    <cellStyle name="Normal 47" xfId="113"/>
    <cellStyle name="Normal 5" xfId="114"/>
    <cellStyle name="Normal 5 2" xfId="115"/>
    <cellStyle name="Normal 51" xfId="116"/>
    <cellStyle name="Normal 52" xfId="117"/>
    <cellStyle name="Normal 6" xfId="118"/>
    <cellStyle name="Normal 6 2" xfId="119"/>
    <cellStyle name="Normal 61" xfId="120"/>
    <cellStyle name="Normal 62 2" xfId="121"/>
    <cellStyle name="Normal 63 2" xfId="122"/>
    <cellStyle name="Normal 64 2" xfId="123"/>
    <cellStyle name="Normal 65" xfId="124"/>
    <cellStyle name="Normal 69" xfId="125"/>
    <cellStyle name="Normal 7" xfId="126"/>
    <cellStyle name="Normal 76" xfId="127"/>
    <cellStyle name="Normal 79" xfId="128"/>
    <cellStyle name="Normal 8" xfId="129"/>
    <cellStyle name="Normal 80" xfId="130"/>
    <cellStyle name="Normal 81" xfId="131"/>
    <cellStyle name="Normal 84" xfId="132"/>
    <cellStyle name="Normal 85" xfId="133"/>
    <cellStyle name="Normal 86" xfId="134"/>
    <cellStyle name="Normal 87" xfId="135"/>
    <cellStyle name="Normal 88" xfId="136"/>
    <cellStyle name="Normal 89" xfId="137"/>
    <cellStyle name="Normal 90" xfId="138"/>
    <cellStyle name="Normal 91" xfId="139"/>
    <cellStyle name="Normal 92" xfId="140"/>
    <cellStyle name="Normal 94" xfId="141"/>
    <cellStyle name="Normal 96" xfId="142"/>
    <cellStyle name="Normal 97" xfId="143"/>
    <cellStyle name="Normal 98" xfId="144"/>
    <cellStyle name="Normal 99" xfId="145"/>
    <cellStyle name="Normal_Orçamento Padrão-03-2014" xfId="146"/>
    <cellStyle name="Nota" xfId="147"/>
    <cellStyle name="Percent" xfId="148"/>
    <cellStyle name="Porcentagem 10" xfId="149"/>
    <cellStyle name="Porcentagem 2" xfId="150"/>
    <cellStyle name="Porcentagem 2 10" xfId="151"/>
    <cellStyle name="Porcentagem 2 10 4" xfId="152"/>
    <cellStyle name="Porcentagem 2 2 3" xfId="153"/>
    <cellStyle name="Porcentagem 32 4" xfId="154"/>
    <cellStyle name="Porcentagem 35 2" xfId="155"/>
    <cellStyle name="Saída" xfId="156"/>
    <cellStyle name="Comma [0]" xfId="157"/>
    <cellStyle name="Separador de milhares 2 10" xfId="158"/>
    <cellStyle name="Separador de milhares 3" xfId="159"/>
    <cellStyle name="Separador de milhares 3 2" xfId="160"/>
    <cellStyle name="Texto de Aviso" xfId="161"/>
    <cellStyle name="Texto Explicativo" xfId="162"/>
    <cellStyle name="Título" xfId="163"/>
    <cellStyle name="Título 1" xfId="164"/>
    <cellStyle name="Título 2" xfId="165"/>
    <cellStyle name="Título 3" xfId="166"/>
    <cellStyle name="Título 4" xfId="167"/>
    <cellStyle name="Total" xfId="168"/>
    <cellStyle name="Comma" xfId="169"/>
    <cellStyle name="Vírgula 10 2" xfId="170"/>
    <cellStyle name="Vírgula 10 3" xfId="171"/>
    <cellStyle name="Vírgula 2" xfId="172"/>
    <cellStyle name="Vírgula 2 2" xfId="173"/>
    <cellStyle name="Vírgula 2 2 2" xfId="174"/>
    <cellStyle name="Vírgula 2 3 2" xfId="175"/>
    <cellStyle name="Vírgula 3" xfId="176"/>
    <cellStyle name="Vírgula 5" xfId="177"/>
    <cellStyle name="Vírgula 8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CRONOGRAMA FINANCEIRO</a:t>
            </a:r>
          </a:p>
        </c:rich>
      </c:tx>
      <c:layout>
        <c:manualLayout>
          <c:xMode val="factor"/>
          <c:yMode val="factor"/>
          <c:x val="-0.006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5"/>
          <c:w val="0.95725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'GRÁFICO CRONO'!$A$3:$A$10</c:f>
              <c:strCache/>
            </c:strRef>
          </c:cat>
          <c:val>
            <c:numRef>
              <c:f>'GRÁFICO CRONO'!$B$3:$B$5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'GRÁFICO CRONO'!$A$3:$A$10</c:f>
              <c:strCache/>
            </c:strRef>
          </c:cat>
          <c:val>
            <c:numRef>
              <c:f>'GRÁFICO CRONO'!$C$3:$C$10</c:f>
              <c:numCache/>
            </c:numRef>
          </c:val>
          <c:smooth val="0"/>
        </c:ser>
        <c:marker val="1"/>
        <c:axId val="66822648"/>
        <c:axId val="61098329"/>
      </c:lineChart>
      <c:catAx>
        <c:axId val="66822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98329"/>
        <c:crosses val="autoZero"/>
        <c:auto val="1"/>
        <c:lblOffset val="100"/>
        <c:tickLblSkip val="1"/>
        <c:noMultiLvlLbl val="0"/>
      </c:catAx>
      <c:valAx>
        <c:axId val="61098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822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19050</xdr:rowOff>
    </xdr:from>
    <xdr:to>
      <xdr:col>7</xdr:col>
      <xdr:colOff>514350</xdr:colOff>
      <xdr:row>27</xdr:row>
      <xdr:rowOff>95250</xdr:rowOff>
    </xdr:to>
    <xdr:graphicFrame>
      <xdr:nvGraphicFramePr>
        <xdr:cNvPr id="1" name="Gráfico 2"/>
        <xdr:cNvGraphicFramePr/>
      </xdr:nvGraphicFramePr>
      <xdr:xfrm>
        <a:off x="381000" y="2495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31</xdr:row>
      <xdr:rowOff>114300</xdr:rowOff>
    </xdr:from>
    <xdr:to>
      <xdr:col>3</xdr:col>
      <xdr:colOff>561975</xdr:colOff>
      <xdr:row>35</xdr:row>
      <xdr:rowOff>381000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638175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30</xdr:row>
      <xdr:rowOff>104775</xdr:rowOff>
    </xdr:from>
    <xdr:to>
      <xdr:col>1</xdr:col>
      <xdr:colOff>4667250</xdr:colOff>
      <xdr:row>35</xdr:row>
      <xdr:rowOff>57150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2103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809625</xdr:colOff>
      <xdr:row>0</xdr:row>
      <xdr:rowOff>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7.00390625" style="1" customWidth="1"/>
    <col min="2" max="2" width="57.8515625" style="1" customWidth="1"/>
    <col min="3" max="3" width="22.00390625" style="1" bestFit="1" customWidth="1"/>
    <col min="4" max="4" width="12.7109375" style="136" customWidth="1"/>
    <col min="5" max="16384" width="9.140625" style="1" customWidth="1"/>
  </cols>
  <sheetData>
    <row r="1" spans="1:4" ht="15.75">
      <c r="A1" s="364"/>
      <c r="B1" s="364"/>
      <c r="C1" s="364"/>
      <c r="D1" s="364"/>
    </row>
    <row r="2" spans="1:4" ht="15.75" customHeight="1">
      <c r="A2" s="365"/>
      <c r="B2" s="365"/>
      <c r="C2" s="365"/>
      <c r="D2" s="365"/>
    </row>
    <row r="3" spans="1:4" ht="15.75" customHeight="1">
      <c r="A3" s="366"/>
      <c r="B3" s="366"/>
      <c r="C3" s="366"/>
      <c r="D3" s="366"/>
    </row>
    <row r="4" spans="2:4" ht="15.75">
      <c r="B4" s="2" t="s">
        <v>29</v>
      </c>
      <c r="C4" s="3"/>
      <c r="D4" s="4"/>
    </row>
    <row r="5" spans="1:6" ht="40.5" customHeight="1">
      <c r="A5" s="6" t="s">
        <v>30</v>
      </c>
      <c r="B5" s="370" t="s">
        <v>417</v>
      </c>
      <c r="C5" s="370"/>
      <c r="D5" s="370"/>
      <c r="E5" s="7"/>
      <c r="F5" s="8"/>
    </row>
    <row r="6" spans="1:6" ht="18.75">
      <c r="A6" s="5" t="s">
        <v>26</v>
      </c>
      <c r="B6" s="6" t="s">
        <v>283</v>
      </c>
      <c r="C6" s="9"/>
      <c r="D6" s="132"/>
      <c r="E6" s="7"/>
      <c r="F6" s="8"/>
    </row>
    <row r="7" spans="1:6" ht="19.5" thickBot="1">
      <c r="A7" s="10" t="s">
        <v>27</v>
      </c>
      <c r="B7" s="6" t="s">
        <v>322</v>
      </c>
      <c r="C7" s="9"/>
      <c r="D7" s="132"/>
      <c r="E7" s="9"/>
      <c r="F7" s="9"/>
    </row>
    <row r="8" spans="1:4" s="11" customFormat="1" ht="27" customHeight="1" thickBot="1">
      <c r="A8" s="367" t="s">
        <v>31</v>
      </c>
      <c r="B8" s="368"/>
      <c r="C8" s="368"/>
      <c r="D8" s="369"/>
    </row>
    <row r="9" spans="1:4" ht="11.25" customHeight="1" thickBot="1">
      <c r="A9" s="12"/>
      <c r="B9" s="12"/>
      <c r="C9" s="12"/>
      <c r="D9" s="133"/>
    </row>
    <row r="10" spans="1:4" s="13" customFormat="1" ht="21" customHeight="1">
      <c r="A10" s="103" t="s">
        <v>21</v>
      </c>
      <c r="B10" s="103" t="s">
        <v>32</v>
      </c>
      <c r="C10" s="169" t="s">
        <v>136</v>
      </c>
      <c r="D10" s="134" t="s">
        <v>33</v>
      </c>
    </row>
    <row r="11" spans="1:4" ht="15" customHeight="1">
      <c r="A11" s="211">
        <v>1</v>
      </c>
      <c r="B11" s="198" t="s">
        <v>193</v>
      </c>
      <c r="C11" s="108">
        <v>24305.4</v>
      </c>
      <c r="D11" s="107">
        <v>8.129167927717718</v>
      </c>
    </row>
    <row r="12" spans="1:4" ht="15" customHeight="1">
      <c r="A12" s="211">
        <v>2</v>
      </c>
      <c r="B12" s="198" t="s">
        <v>418</v>
      </c>
      <c r="C12" s="108">
        <v>21600.8</v>
      </c>
      <c r="D12" s="107">
        <v>7.224589209519074</v>
      </c>
    </row>
    <row r="13" spans="1:4" ht="15" customHeight="1">
      <c r="A13" s="211">
        <v>3</v>
      </c>
      <c r="B13" s="198" t="s">
        <v>174</v>
      </c>
      <c r="C13" s="108">
        <v>6763.82</v>
      </c>
      <c r="D13" s="107">
        <v>2.2622227411544618</v>
      </c>
    </row>
    <row r="14" spans="1:4" ht="15" customHeight="1">
      <c r="A14" s="211">
        <v>4</v>
      </c>
      <c r="B14" s="198" t="s">
        <v>202</v>
      </c>
      <c r="C14" s="108">
        <v>11302.75</v>
      </c>
      <c r="D14" s="107">
        <v>3.7803102518375113</v>
      </c>
    </row>
    <row r="15" spans="1:4" ht="15" customHeight="1">
      <c r="A15" s="211">
        <v>5</v>
      </c>
      <c r="B15" s="198" t="s">
        <v>203</v>
      </c>
      <c r="C15" s="108">
        <v>1735.08</v>
      </c>
      <c r="D15" s="107">
        <v>0.5803137034578513</v>
      </c>
    </row>
    <row r="16" spans="1:4" ht="15" customHeight="1">
      <c r="A16" s="211">
        <v>6</v>
      </c>
      <c r="B16" s="198" t="s">
        <v>204</v>
      </c>
      <c r="C16" s="108">
        <v>888.37</v>
      </c>
      <c r="D16" s="107">
        <v>0.2971236396828108</v>
      </c>
    </row>
    <row r="17" spans="1:4" ht="15" customHeight="1">
      <c r="A17" s="211">
        <v>7</v>
      </c>
      <c r="B17" s="198" t="s">
        <v>205</v>
      </c>
      <c r="C17" s="108">
        <v>694.2099999999999</v>
      </c>
      <c r="D17" s="107">
        <v>0.23218501514482037</v>
      </c>
    </row>
    <row r="18" spans="1:4" ht="15" customHeight="1">
      <c r="A18" s="211">
        <v>8</v>
      </c>
      <c r="B18" s="198" t="s">
        <v>208</v>
      </c>
      <c r="C18" s="108">
        <v>58736.6</v>
      </c>
      <c r="D18" s="107">
        <v>19.645004192614994</v>
      </c>
    </row>
    <row r="19" spans="1:4" ht="15" customHeight="1">
      <c r="A19" s="211">
        <v>9</v>
      </c>
      <c r="B19" s="198" t="s">
        <v>233</v>
      </c>
      <c r="C19" s="108">
        <v>4721.530000000001</v>
      </c>
      <c r="D19" s="107">
        <v>1.5791597853052015</v>
      </c>
    </row>
    <row r="20" spans="1:4" ht="15" customHeight="1">
      <c r="A20" s="211">
        <v>10</v>
      </c>
      <c r="B20" s="198" t="s">
        <v>176</v>
      </c>
      <c r="C20" s="108">
        <v>8625.49</v>
      </c>
      <c r="D20" s="107">
        <v>2.8848756518654253</v>
      </c>
    </row>
    <row r="21" spans="1:4" ht="15" customHeight="1">
      <c r="A21" s="211">
        <v>11</v>
      </c>
      <c r="B21" s="198" t="s">
        <v>155</v>
      </c>
      <c r="C21" s="108">
        <v>16685.29</v>
      </c>
      <c r="D21" s="107">
        <v>5.580551002356233</v>
      </c>
    </row>
    <row r="22" spans="1:4" ht="15" customHeight="1">
      <c r="A22" s="211">
        <v>12</v>
      </c>
      <c r="B22" s="198" t="s">
        <v>165</v>
      </c>
      <c r="C22" s="108">
        <v>141548.02000000002</v>
      </c>
      <c r="D22" s="107">
        <v>47.342056679418825</v>
      </c>
    </row>
    <row r="23" spans="1:4" ht="15" customHeight="1">
      <c r="A23" s="211">
        <v>13</v>
      </c>
      <c r="B23" s="198" t="s">
        <v>156</v>
      </c>
      <c r="C23" s="108">
        <v>1382.6499999999999</v>
      </c>
      <c r="D23" s="107">
        <v>0.4624401999250744</v>
      </c>
    </row>
    <row r="24" spans="1:4" ht="15" customHeight="1">
      <c r="A24" s="179"/>
      <c r="B24" s="212"/>
      <c r="C24" s="104"/>
      <c r="D24" s="107"/>
    </row>
    <row r="25" spans="1:4" s="14" customFormat="1" ht="18.75" customHeight="1" thickBot="1">
      <c r="A25" s="363" t="s">
        <v>34</v>
      </c>
      <c r="B25" s="363"/>
      <c r="C25" s="109">
        <v>298990.01</v>
      </c>
      <c r="D25" s="105">
        <v>100</v>
      </c>
    </row>
    <row r="26" spans="1:4" ht="12.75">
      <c r="A26" s="15"/>
      <c r="B26" s="15"/>
      <c r="C26" s="15"/>
      <c r="D26" s="135"/>
    </row>
    <row r="27" spans="1:4" ht="12.75">
      <c r="A27" s="15"/>
      <c r="B27" s="15"/>
      <c r="C27" s="15"/>
      <c r="D27" s="135"/>
    </row>
    <row r="28" spans="1:4" ht="12.75">
      <c r="A28" s="15"/>
      <c r="B28" s="15"/>
      <c r="C28" s="15"/>
      <c r="D28" s="135"/>
    </row>
    <row r="29" spans="1:4" ht="12.75">
      <c r="A29" s="15"/>
      <c r="B29" s="15"/>
      <c r="C29" s="15"/>
      <c r="D29" s="135"/>
    </row>
    <row r="33" ht="12.75">
      <c r="B33" s="361"/>
    </row>
    <row r="34" ht="12.75">
      <c r="B34" s="362"/>
    </row>
    <row r="35" ht="12.75">
      <c r="B35" s="362"/>
    </row>
    <row r="36" ht="12.75">
      <c r="B36" s="362"/>
    </row>
  </sheetData>
  <sheetProtection/>
  <autoFilter ref="A10:D25"/>
  <mergeCells count="6">
    <mergeCell ref="A25:B25"/>
    <mergeCell ref="A1:D1"/>
    <mergeCell ref="A2:D2"/>
    <mergeCell ref="A3:D3"/>
    <mergeCell ref="A8:D8"/>
    <mergeCell ref="B5:D5"/>
  </mergeCells>
  <printOptions horizontalCentered="1"/>
  <pageMargins left="0.7086614173228347" right="0.4724409448818898" top="0.8267716535433072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9"/>
  <sheetViews>
    <sheetView tabSelected="1" view="pageBreakPreview" zoomScale="145" zoomScaleSheetLayoutView="145" zoomScalePageLayoutView="0" workbookViewId="0" topLeftCell="A1">
      <selection activeCell="C21" sqref="C21"/>
    </sheetView>
  </sheetViews>
  <sheetFormatPr defaultColWidth="9.140625" defaultRowHeight="15"/>
  <cols>
    <col min="1" max="1" width="11.8515625" style="98" customWidth="1"/>
    <col min="2" max="2" width="11.7109375" style="288" customWidth="1"/>
    <col min="3" max="3" width="7.421875" style="98" customWidth="1"/>
    <col min="4" max="4" width="64.28125" style="126" customWidth="1"/>
    <col min="5" max="5" width="7.421875" style="288" bestFit="1" customWidth="1"/>
    <col min="6" max="6" width="10.28125" style="209" customWidth="1"/>
    <col min="7" max="7" width="11.140625" style="208" customWidth="1"/>
    <col min="8" max="8" width="11.140625" style="99" customWidth="1"/>
    <col min="9" max="9" width="14.7109375" style="99" customWidth="1"/>
    <col min="10" max="10" width="3.140625" style="100" customWidth="1"/>
    <col min="11" max="11" width="9.8515625" style="310" bestFit="1" customWidth="1"/>
    <col min="12" max="12" width="9.28125" style="100" bestFit="1" customWidth="1"/>
    <col min="13" max="16384" width="9.140625" style="100" customWidth="1"/>
  </cols>
  <sheetData>
    <row r="1" spans="1:9" ht="11.25">
      <c r="A1" s="371"/>
      <c r="B1" s="372"/>
      <c r="C1" s="372"/>
      <c r="D1" s="372"/>
      <c r="E1" s="372"/>
      <c r="F1" s="372"/>
      <c r="G1" s="372"/>
      <c r="H1" s="372"/>
      <c r="I1" s="373"/>
    </row>
    <row r="2" spans="1:9" ht="11.25">
      <c r="A2" s="376"/>
      <c r="B2" s="377"/>
      <c r="C2" s="377"/>
      <c r="D2" s="377"/>
      <c r="E2" s="377"/>
      <c r="F2" s="377"/>
      <c r="G2" s="377"/>
      <c r="H2" s="377"/>
      <c r="I2" s="378"/>
    </row>
    <row r="3" spans="1:9" ht="11.25">
      <c r="A3" s="376"/>
      <c r="B3" s="377"/>
      <c r="C3" s="377"/>
      <c r="D3" s="377"/>
      <c r="E3" s="377"/>
      <c r="F3" s="377"/>
      <c r="G3" s="377"/>
      <c r="H3" s="377"/>
      <c r="I3" s="378"/>
    </row>
    <row r="4" spans="1:9" ht="11.25">
      <c r="A4" s="290"/>
      <c r="B4" s="283"/>
      <c r="C4" s="282"/>
      <c r="D4" s="123"/>
      <c r="E4" s="283"/>
      <c r="F4" s="204"/>
      <c r="G4" s="204"/>
      <c r="H4" s="101"/>
      <c r="I4" s="291"/>
    </row>
    <row r="5" spans="1:9" ht="11.25">
      <c r="A5" s="292" t="s">
        <v>15</v>
      </c>
      <c r="B5" s="284" t="s">
        <v>417</v>
      </c>
      <c r="C5" s="111"/>
      <c r="D5" s="124"/>
      <c r="E5" s="317"/>
      <c r="F5" s="205"/>
      <c r="G5" s="205"/>
      <c r="H5" s="112"/>
      <c r="I5" s="293"/>
    </row>
    <row r="6" spans="1:9" ht="11.25">
      <c r="A6" s="292" t="s">
        <v>16</v>
      </c>
      <c r="B6" s="284" t="s">
        <v>283</v>
      </c>
      <c r="C6" s="282"/>
      <c r="D6" s="124"/>
      <c r="E6" s="317"/>
      <c r="F6" s="205"/>
      <c r="G6" s="294"/>
      <c r="H6" s="295" t="s">
        <v>17</v>
      </c>
      <c r="I6" s="296">
        <v>0.2893</v>
      </c>
    </row>
    <row r="7" spans="1:9" ht="11.25">
      <c r="A7" s="292" t="s">
        <v>18</v>
      </c>
      <c r="B7" s="285" t="s">
        <v>321</v>
      </c>
      <c r="C7" s="282"/>
      <c r="D7" s="124"/>
      <c r="E7" s="317"/>
      <c r="F7" s="205"/>
      <c r="G7" s="294"/>
      <c r="H7" s="295" t="s">
        <v>170</v>
      </c>
      <c r="I7" s="296">
        <v>0.2096</v>
      </c>
    </row>
    <row r="8" spans="1:9" ht="11.25">
      <c r="A8" s="297" t="s">
        <v>36</v>
      </c>
      <c r="B8" s="298" t="s">
        <v>322</v>
      </c>
      <c r="C8" s="282"/>
      <c r="D8" s="124"/>
      <c r="E8" s="317"/>
      <c r="F8" s="205"/>
      <c r="G8" s="294"/>
      <c r="H8" s="295" t="s">
        <v>134</v>
      </c>
      <c r="I8" s="296">
        <v>0.8042</v>
      </c>
    </row>
    <row r="9" spans="1:11" s="102" customFormat="1" ht="22.5">
      <c r="A9" s="297" t="s">
        <v>148</v>
      </c>
      <c r="B9" s="299" t="s">
        <v>149</v>
      </c>
      <c r="C9" s="199"/>
      <c r="D9" s="300"/>
      <c r="E9" s="318"/>
      <c r="F9" s="301"/>
      <c r="G9" s="294"/>
      <c r="H9" s="294" t="s">
        <v>135</v>
      </c>
      <c r="I9" s="296">
        <v>0.4452999999999999</v>
      </c>
      <c r="K9" s="311"/>
    </row>
    <row r="10" spans="1:11" s="102" customFormat="1" ht="11.25">
      <c r="A10" s="302"/>
      <c r="B10" s="303"/>
      <c r="C10" s="199"/>
      <c r="D10" s="300"/>
      <c r="E10" s="318"/>
      <c r="F10" s="301"/>
      <c r="G10" s="304"/>
      <c r="H10" s="305" t="s">
        <v>129</v>
      </c>
      <c r="I10" s="306">
        <v>45047</v>
      </c>
      <c r="K10" s="311"/>
    </row>
    <row r="11" spans="1:9" ht="12" thickBot="1">
      <c r="A11" s="379" t="s">
        <v>19</v>
      </c>
      <c r="B11" s="380"/>
      <c r="C11" s="380"/>
      <c r="D11" s="380"/>
      <c r="E11" s="380"/>
      <c r="F11" s="380"/>
      <c r="G11" s="380"/>
      <c r="H11" s="380"/>
      <c r="I11" s="381"/>
    </row>
    <row r="12" spans="1:9" ht="11.25">
      <c r="A12" s="382" t="s">
        <v>171</v>
      </c>
      <c r="B12" s="384" t="s">
        <v>20</v>
      </c>
      <c r="C12" s="384" t="s">
        <v>172</v>
      </c>
      <c r="D12" s="386" t="s">
        <v>22</v>
      </c>
      <c r="E12" s="386" t="s">
        <v>8</v>
      </c>
      <c r="F12" s="388" t="s">
        <v>23</v>
      </c>
      <c r="G12" s="374" t="s">
        <v>138</v>
      </c>
      <c r="H12" s="374"/>
      <c r="I12" s="375"/>
    </row>
    <row r="13" spans="1:9" ht="12" thickBot="1">
      <c r="A13" s="383"/>
      <c r="B13" s="385"/>
      <c r="C13" s="385"/>
      <c r="D13" s="387"/>
      <c r="E13" s="387"/>
      <c r="F13" s="389"/>
      <c r="G13" s="137" t="s">
        <v>24</v>
      </c>
      <c r="H13" s="137" t="s">
        <v>133</v>
      </c>
      <c r="I13" s="307" t="s">
        <v>25</v>
      </c>
    </row>
    <row r="14" spans="1:9" ht="12" thickTop="1">
      <c r="A14" s="308"/>
      <c r="B14" s="138"/>
      <c r="C14" s="138"/>
      <c r="D14" s="110"/>
      <c r="E14" s="110"/>
      <c r="F14" s="120"/>
      <c r="G14" s="139"/>
      <c r="H14" s="139"/>
      <c r="I14" s="309"/>
    </row>
    <row r="15" spans="1:11" s="191" customFormat="1" ht="11.25">
      <c r="A15" s="210">
        <v>1</v>
      </c>
      <c r="B15" s="286"/>
      <c r="C15" s="200"/>
      <c r="D15" s="201" t="s">
        <v>193</v>
      </c>
      <c r="E15" s="286"/>
      <c r="F15" s="206"/>
      <c r="G15" s="207"/>
      <c r="H15" s="203"/>
      <c r="I15" s="202">
        <v>24305.4</v>
      </c>
      <c r="K15" s="312"/>
    </row>
    <row r="16" spans="1:11" s="191" customFormat="1" ht="11.25">
      <c r="A16" s="193" t="s">
        <v>150</v>
      </c>
      <c r="B16" s="194">
        <v>90777</v>
      </c>
      <c r="C16" s="195" t="s">
        <v>129</v>
      </c>
      <c r="D16" s="196" t="s">
        <v>194</v>
      </c>
      <c r="E16" s="194" t="s">
        <v>6</v>
      </c>
      <c r="F16" s="189">
        <v>60</v>
      </c>
      <c r="G16" s="197">
        <v>95.36</v>
      </c>
      <c r="H16" s="197">
        <v>122.94</v>
      </c>
      <c r="I16" s="189">
        <v>7376.4</v>
      </c>
      <c r="K16" s="312"/>
    </row>
    <row r="17" spans="1:11" s="191" customFormat="1" ht="11.25">
      <c r="A17" s="193" t="s">
        <v>163</v>
      </c>
      <c r="B17" s="194">
        <v>93572</v>
      </c>
      <c r="C17" s="195" t="s">
        <v>129</v>
      </c>
      <c r="D17" s="196" t="s">
        <v>195</v>
      </c>
      <c r="E17" s="194" t="s">
        <v>320</v>
      </c>
      <c r="F17" s="189">
        <v>3</v>
      </c>
      <c r="G17" s="197">
        <v>4376.8</v>
      </c>
      <c r="H17" s="197">
        <v>5643</v>
      </c>
      <c r="I17" s="189">
        <v>16929</v>
      </c>
      <c r="K17" s="312"/>
    </row>
    <row r="18" spans="1:11" s="191" customFormat="1" ht="11.25">
      <c r="A18" s="210">
        <v>2</v>
      </c>
      <c r="B18" s="286"/>
      <c r="C18" s="200"/>
      <c r="D18" s="201" t="s">
        <v>418</v>
      </c>
      <c r="E18" s="286"/>
      <c r="F18" s="206"/>
      <c r="G18" s="335"/>
      <c r="H18" s="203"/>
      <c r="I18" s="202">
        <v>21600.8</v>
      </c>
      <c r="K18" s="312"/>
    </row>
    <row r="19" spans="1:11" s="191" customFormat="1" ht="11.25">
      <c r="A19" s="193" t="s">
        <v>151</v>
      </c>
      <c r="B19" s="194" t="s">
        <v>196</v>
      </c>
      <c r="C19" s="195" t="s">
        <v>319</v>
      </c>
      <c r="D19" s="196" t="s">
        <v>153</v>
      </c>
      <c r="E19" s="194" t="s">
        <v>225</v>
      </c>
      <c r="F19" s="189">
        <v>12.5</v>
      </c>
      <c r="G19" s="197">
        <v>367.29</v>
      </c>
      <c r="H19" s="197">
        <v>473.54</v>
      </c>
      <c r="I19" s="189">
        <v>5919.25</v>
      </c>
      <c r="K19" s="312"/>
    </row>
    <row r="20" spans="1:12" s="191" customFormat="1" ht="11.25">
      <c r="A20" s="193" t="s">
        <v>164</v>
      </c>
      <c r="B20" s="194">
        <v>98459</v>
      </c>
      <c r="C20" s="195" t="s">
        <v>129</v>
      </c>
      <c r="D20" s="196" t="s">
        <v>228</v>
      </c>
      <c r="E20" s="194" t="s">
        <v>225</v>
      </c>
      <c r="F20" s="189">
        <v>30</v>
      </c>
      <c r="G20" s="197">
        <v>97.06</v>
      </c>
      <c r="H20" s="197">
        <v>125.13</v>
      </c>
      <c r="I20" s="189">
        <v>3753.9</v>
      </c>
      <c r="K20" s="312"/>
      <c r="L20" s="192"/>
    </row>
    <row r="21" spans="1:12" s="191" customFormat="1" ht="33.75">
      <c r="A21" s="193" t="s">
        <v>330</v>
      </c>
      <c r="B21" s="194" t="s">
        <v>323</v>
      </c>
      <c r="C21" s="195" t="s">
        <v>319</v>
      </c>
      <c r="D21" s="196" t="s">
        <v>324</v>
      </c>
      <c r="E21" s="194" t="s">
        <v>320</v>
      </c>
      <c r="F21" s="189">
        <v>3</v>
      </c>
      <c r="G21" s="197">
        <v>648.43</v>
      </c>
      <c r="H21" s="197">
        <v>836.02</v>
      </c>
      <c r="I21" s="189">
        <v>2508.06</v>
      </c>
      <c r="K21" s="312"/>
      <c r="L21" s="192"/>
    </row>
    <row r="22" spans="1:11" s="191" customFormat="1" ht="11.25">
      <c r="A22" s="193" t="s">
        <v>331</v>
      </c>
      <c r="B22" s="194">
        <v>102192</v>
      </c>
      <c r="C22" s="195" t="s">
        <v>129</v>
      </c>
      <c r="D22" s="196" t="s">
        <v>197</v>
      </c>
      <c r="E22" s="194" t="s">
        <v>225</v>
      </c>
      <c r="F22" s="189">
        <v>8</v>
      </c>
      <c r="G22" s="197">
        <v>12.63</v>
      </c>
      <c r="H22" s="197">
        <v>16.28</v>
      </c>
      <c r="I22" s="189">
        <v>130.24</v>
      </c>
      <c r="K22" s="312"/>
    </row>
    <row r="23" spans="1:9" s="191" customFormat="1" ht="22.5">
      <c r="A23" s="193" t="s">
        <v>332</v>
      </c>
      <c r="B23" s="331">
        <v>97622</v>
      </c>
      <c r="C23" s="331" t="s">
        <v>129</v>
      </c>
      <c r="D23" s="332" t="s">
        <v>329</v>
      </c>
      <c r="E23" s="333" t="s">
        <v>224</v>
      </c>
      <c r="F23" s="334">
        <v>0.3</v>
      </c>
      <c r="G23" s="334">
        <v>45.4</v>
      </c>
      <c r="H23" s="334">
        <v>58.53</v>
      </c>
      <c r="I23" s="334">
        <v>17.55</v>
      </c>
    </row>
    <row r="24" spans="1:11" ht="22.5">
      <c r="A24" s="193" t="s">
        <v>333</v>
      </c>
      <c r="B24" s="331">
        <v>97064</v>
      </c>
      <c r="C24" s="331" t="s">
        <v>129</v>
      </c>
      <c r="D24" s="332" t="s">
        <v>411</v>
      </c>
      <c r="E24" s="333" t="s">
        <v>5</v>
      </c>
      <c r="F24" s="334">
        <v>168</v>
      </c>
      <c r="G24" s="334">
        <v>13.84</v>
      </c>
      <c r="H24" s="334">
        <v>17.84</v>
      </c>
      <c r="I24" s="334">
        <v>2997.12</v>
      </c>
      <c r="K24" s="100"/>
    </row>
    <row r="25" spans="1:11" ht="11.25">
      <c r="A25" s="193" t="s">
        <v>415</v>
      </c>
      <c r="B25" s="331" t="s">
        <v>412</v>
      </c>
      <c r="C25" s="331" t="s">
        <v>319</v>
      </c>
      <c r="D25" s="332" t="s">
        <v>413</v>
      </c>
      <c r="E25" s="333" t="s">
        <v>414</v>
      </c>
      <c r="F25" s="334">
        <v>84</v>
      </c>
      <c r="G25" s="334">
        <v>30</v>
      </c>
      <c r="H25" s="334">
        <v>38.67</v>
      </c>
      <c r="I25" s="334">
        <v>3248.28</v>
      </c>
      <c r="K25" s="100"/>
    </row>
    <row r="26" spans="1:11" s="191" customFormat="1" ht="11.25">
      <c r="A26" s="193" t="s">
        <v>416</v>
      </c>
      <c r="B26" s="194" t="s">
        <v>173</v>
      </c>
      <c r="C26" s="195" t="s">
        <v>319</v>
      </c>
      <c r="D26" s="196" t="s">
        <v>198</v>
      </c>
      <c r="E26" s="194" t="s">
        <v>224</v>
      </c>
      <c r="F26" s="189">
        <v>20</v>
      </c>
      <c r="G26" s="197">
        <v>117.37</v>
      </c>
      <c r="H26" s="197">
        <v>151.32</v>
      </c>
      <c r="I26" s="189">
        <v>3026.4</v>
      </c>
      <c r="K26" s="312"/>
    </row>
    <row r="27" spans="1:11" s="191" customFormat="1" ht="11.25">
      <c r="A27" s="210">
        <v>3</v>
      </c>
      <c r="B27" s="286"/>
      <c r="C27" s="200"/>
      <c r="D27" s="201" t="s">
        <v>174</v>
      </c>
      <c r="E27" s="286"/>
      <c r="F27" s="206"/>
      <c r="G27" s="335"/>
      <c r="H27" s="203"/>
      <c r="I27" s="202">
        <v>6763.82</v>
      </c>
      <c r="K27" s="312"/>
    </row>
    <row r="28" spans="1:12" s="191" customFormat="1" ht="22.5">
      <c r="A28" s="193" t="s">
        <v>338</v>
      </c>
      <c r="B28" s="194">
        <v>93358</v>
      </c>
      <c r="C28" s="195" t="s">
        <v>129</v>
      </c>
      <c r="D28" s="196" t="s">
        <v>218</v>
      </c>
      <c r="E28" s="194" t="s">
        <v>224</v>
      </c>
      <c r="F28" s="189">
        <v>4.96</v>
      </c>
      <c r="G28" s="197">
        <v>68.91</v>
      </c>
      <c r="H28" s="197">
        <v>88.84</v>
      </c>
      <c r="I28" s="189">
        <v>440.64</v>
      </c>
      <c r="K28" s="312"/>
      <c r="L28" s="192"/>
    </row>
    <row r="29" spans="1:11" s="191" customFormat="1" ht="22.5">
      <c r="A29" s="193" t="s">
        <v>339</v>
      </c>
      <c r="B29" s="194">
        <v>96523</v>
      </c>
      <c r="C29" s="195" t="s">
        <v>129</v>
      </c>
      <c r="D29" s="196" t="s">
        <v>241</v>
      </c>
      <c r="E29" s="194" t="s">
        <v>224</v>
      </c>
      <c r="F29" s="189">
        <v>1.66</v>
      </c>
      <c r="G29" s="197">
        <v>79.13</v>
      </c>
      <c r="H29" s="197">
        <v>102.02</v>
      </c>
      <c r="I29" s="189">
        <v>169.35</v>
      </c>
      <c r="K29" s="312"/>
    </row>
    <row r="30" spans="1:11" s="191" customFormat="1" ht="22.5">
      <c r="A30" s="193" t="s">
        <v>340</v>
      </c>
      <c r="B30" s="194">
        <v>96527</v>
      </c>
      <c r="C30" s="195" t="s">
        <v>129</v>
      </c>
      <c r="D30" s="196" t="s">
        <v>328</v>
      </c>
      <c r="E30" s="194" t="s">
        <v>224</v>
      </c>
      <c r="F30" s="189">
        <v>0.6</v>
      </c>
      <c r="G30" s="197">
        <v>103.92</v>
      </c>
      <c r="H30" s="197">
        <v>133.98</v>
      </c>
      <c r="I30" s="189">
        <v>80.38</v>
      </c>
      <c r="K30" s="312"/>
    </row>
    <row r="31" spans="1:11" s="191" customFormat="1" ht="22.5">
      <c r="A31" s="193" t="s">
        <v>341</v>
      </c>
      <c r="B31" s="194">
        <v>101616</v>
      </c>
      <c r="C31" s="195" t="s">
        <v>129</v>
      </c>
      <c r="D31" s="196" t="s">
        <v>242</v>
      </c>
      <c r="E31" s="194" t="s">
        <v>225</v>
      </c>
      <c r="F31" s="189">
        <v>3.97</v>
      </c>
      <c r="G31" s="197">
        <v>5.02</v>
      </c>
      <c r="H31" s="197">
        <v>6.47</v>
      </c>
      <c r="I31" s="189">
        <v>25.68</v>
      </c>
      <c r="K31" s="312"/>
    </row>
    <row r="32" spans="1:11" s="191" customFormat="1" ht="22.5">
      <c r="A32" s="193" t="s">
        <v>342</v>
      </c>
      <c r="B32" s="194">
        <v>96616</v>
      </c>
      <c r="C32" s="195" t="s">
        <v>129</v>
      </c>
      <c r="D32" s="196" t="s">
        <v>166</v>
      </c>
      <c r="E32" s="194" t="s">
        <v>224</v>
      </c>
      <c r="F32" s="189">
        <v>0.13</v>
      </c>
      <c r="G32" s="197">
        <v>656.22</v>
      </c>
      <c r="H32" s="197">
        <v>846.06</v>
      </c>
      <c r="I32" s="189">
        <v>109.98</v>
      </c>
      <c r="K32" s="312"/>
    </row>
    <row r="33" spans="1:11" ht="22.5">
      <c r="A33" s="193" t="s">
        <v>343</v>
      </c>
      <c r="B33" s="331" t="s">
        <v>334</v>
      </c>
      <c r="C33" s="331" t="s">
        <v>319</v>
      </c>
      <c r="D33" s="332" t="s">
        <v>335</v>
      </c>
      <c r="E33" s="333" t="s">
        <v>224</v>
      </c>
      <c r="F33" s="334">
        <v>0.07</v>
      </c>
      <c r="G33" s="334">
        <v>763.42</v>
      </c>
      <c r="H33" s="334">
        <v>984.27</v>
      </c>
      <c r="I33" s="334">
        <v>68.89</v>
      </c>
      <c r="K33" s="100"/>
    </row>
    <row r="34" spans="1:11" s="191" customFormat="1" ht="22.5">
      <c r="A34" s="193" t="s">
        <v>344</v>
      </c>
      <c r="B34" s="194">
        <v>96529</v>
      </c>
      <c r="C34" s="195" t="s">
        <v>129</v>
      </c>
      <c r="D34" s="196" t="s">
        <v>175</v>
      </c>
      <c r="E34" s="194" t="s">
        <v>225</v>
      </c>
      <c r="F34" s="189">
        <v>5.76</v>
      </c>
      <c r="G34" s="197">
        <v>319.96</v>
      </c>
      <c r="H34" s="197">
        <v>412.52</v>
      </c>
      <c r="I34" s="189">
        <v>2376.11</v>
      </c>
      <c r="K34" s="312"/>
    </row>
    <row r="35" spans="1:11" s="191" customFormat="1" ht="22.5">
      <c r="A35" s="193" t="s">
        <v>345</v>
      </c>
      <c r="B35" s="194">
        <v>96530</v>
      </c>
      <c r="C35" s="195" t="s">
        <v>129</v>
      </c>
      <c r="D35" s="196" t="s">
        <v>326</v>
      </c>
      <c r="E35" s="194" t="s">
        <v>225</v>
      </c>
      <c r="F35" s="189">
        <v>2.35</v>
      </c>
      <c r="G35" s="197">
        <v>175.42</v>
      </c>
      <c r="H35" s="197">
        <v>226.16</v>
      </c>
      <c r="I35" s="189">
        <v>531.47</v>
      </c>
      <c r="K35" s="312"/>
    </row>
    <row r="36" spans="1:11" s="190" customFormat="1" ht="22.5">
      <c r="A36" s="193" t="s">
        <v>346</v>
      </c>
      <c r="B36" s="194">
        <v>96543</v>
      </c>
      <c r="C36" s="195" t="s">
        <v>129</v>
      </c>
      <c r="D36" s="196" t="s">
        <v>327</v>
      </c>
      <c r="E36" s="194" t="s">
        <v>1</v>
      </c>
      <c r="F36" s="189">
        <v>20.81</v>
      </c>
      <c r="G36" s="197">
        <v>18.03</v>
      </c>
      <c r="H36" s="197">
        <v>23.24</v>
      </c>
      <c r="I36" s="189">
        <v>483.62</v>
      </c>
      <c r="K36" s="313"/>
    </row>
    <row r="37" spans="1:11" s="190" customFormat="1" ht="22.5">
      <c r="A37" s="193" t="s">
        <v>347</v>
      </c>
      <c r="B37" s="194">
        <v>96546</v>
      </c>
      <c r="C37" s="195" t="s">
        <v>129</v>
      </c>
      <c r="D37" s="196" t="s">
        <v>167</v>
      </c>
      <c r="E37" s="194" t="s">
        <v>1</v>
      </c>
      <c r="F37" s="189">
        <v>52.01</v>
      </c>
      <c r="G37" s="197">
        <v>14.6</v>
      </c>
      <c r="H37" s="197">
        <v>18.82</v>
      </c>
      <c r="I37" s="189">
        <v>978.82</v>
      </c>
      <c r="K37" s="313"/>
    </row>
    <row r="38" spans="1:11" s="190" customFormat="1" ht="22.5">
      <c r="A38" s="193" t="s">
        <v>348</v>
      </c>
      <c r="B38" s="194">
        <v>94971</v>
      </c>
      <c r="C38" s="195" t="s">
        <v>129</v>
      </c>
      <c r="D38" s="196" t="s">
        <v>199</v>
      </c>
      <c r="E38" s="194" t="s">
        <v>224</v>
      </c>
      <c r="F38" s="189">
        <v>1.04</v>
      </c>
      <c r="G38" s="197">
        <v>552.4</v>
      </c>
      <c r="H38" s="197">
        <v>712.2</v>
      </c>
      <c r="I38" s="189">
        <v>740.68</v>
      </c>
      <c r="K38" s="313"/>
    </row>
    <row r="39" spans="1:11" s="191" customFormat="1" ht="11.25">
      <c r="A39" s="193" t="s">
        <v>349</v>
      </c>
      <c r="B39" s="194" t="s">
        <v>200</v>
      </c>
      <c r="C39" s="195" t="s">
        <v>319</v>
      </c>
      <c r="D39" s="196" t="s">
        <v>201</v>
      </c>
      <c r="E39" s="194" t="s">
        <v>224</v>
      </c>
      <c r="F39" s="189">
        <v>1.04</v>
      </c>
      <c r="G39" s="197">
        <v>114.83</v>
      </c>
      <c r="H39" s="197">
        <v>148.05</v>
      </c>
      <c r="I39" s="189">
        <v>153.97</v>
      </c>
      <c r="K39" s="312"/>
    </row>
    <row r="40" spans="1:12" s="191" customFormat="1" ht="11.25">
      <c r="A40" s="193" t="s">
        <v>350</v>
      </c>
      <c r="B40" s="194">
        <v>93382</v>
      </c>
      <c r="C40" s="195" t="s">
        <v>129</v>
      </c>
      <c r="D40" s="196" t="s">
        <v>168</v>
      </c>
      <c r="E40" s="194" t="s">
        <v>224</v>
      </c>
      <c r="F40" s="189">
        <v>3.94</v>
      </c>
      <c r="G40" s="197">
        <v>24.33</v>
      </c>
      <c r="H40" s="197">
        <v>31.36</v>
      </c>
      <c r="I40" s="189">
        <v>123.55</v>
      </c>
      <c r="K40" s="312"/>
      <c r="L40" s="192"/>
    </row>
    <row r="41" spans="1:11" ht="22.5">
      <c r="A41" s="193" t="s">
        <v>351</v>
      </c>
      <c r="B41" s="331" t="s">
        <v>336</v>
      </c>
      <c r="C41" s="331" t="s">
        <v>319</v>
      </c>
      <c r="D41" s="332" t="s">
        <v>337</v>
      </c>
      <c r="E41" s="333" t="s">
        <v>224</v>
      </c>
      <c r="F41" s="334">
        <v>3.28</v>
      </c>
      <c r="G41" s="334">
        <v>42.33</v>
      </c>
      <c r="H41" s="334">
        <v>54.57</v>
      </c>
      <c r="I41" s="334">
        <v>178.98</v>
      </c>
      <c r="K41" s="100"/>
    </row>
    <row r="42" spans="1:11" ht="33.75">
      <c r="A42" s="193" t="s">
        <v>353</v>
      </c>
      <c r="B42" s="331">
        <v>97083</v>
      </c>
      <c r="C42" s="331" t="s">
        <v>129</v>
      </c>
      <c r="D42" s="332" t="s">
        <v>352</v>
      </c>
      <c r="E42" s="333" t="s">
        <v>225</v>
      </c>
      <c r="F42" s="334">
        <v>2.81</v>
      </c>
      <c r="G42" s="334">
        <v>2.72</v>
      </c>
      <c r="H42" s="334">
        <v>3.5</v>
      </c>
      <c r="I42" s="334">
        <v>9.83</v>
      </c>
      <c r="K42" s="100"/>
    </row>
    <row r="43" spans="1:11" ht="33.75">
      <c r="A43" s="193" t="s">
        <v>354</v>
      </c>
      <c r="B43" s="331">
        <v>94990</v>
      </c>
      <c r="C43" s="331" t="s">
        <v>129</v>
      </c>
      <c r="D43" s="332" t="s">
        <v>355</v>
      </c>
      <c r="E43" s="333" t="s">
        <v>224</v>
      </c>
      <c r="F43" s="334">
        <v>0.28</v>
      </c>
      <c r="G43" s="334">
        <v>808.52</v>
      </c>
      <c r="H43" s="334">
        <v>1042.42</v>
      </c>
      <c r="I43" s="334">
        <v>291.87</v>
      </c>
      <c r="K43" s="100"/>
    </row>
    <row r="44" spans="1:11" s="191" customFormat="1" ht="11.25">
      <c r="A44" s="210">
        <v>4</v>
      </c>
      <c r="B44" s="286"/>
      <c r="C44" s="200"/>
      <c r="D44" s="201" t="s">
        <v>202</v>
      </c>
      <c r="E44" s="286"/>
      <c r="F44" s="206"/>
      <c r="G44" s="335"/>
      <c r="H44" s="203"/>
      <c r="I44" s="202">
        <v>11302.75</v>
      </c>
      <c r="K44" s="312"/>
    </row>
    <row r="45" spans="1:11" s="191" customFormat="1" ht="22.5">
      <c r="A45" s="193" t="s">
        <v>356</v>
      </c>
      <c r="B45" s="194" t="s">
        <v>244</v>
      </c>
      <c r="C45" s="195" t="s">
        <v>319</v>
      </c>
      <c r="D45" s="196" t="s">
        <v>245</v>
      </c>
      <c r="E45" s="194" t="s">
        <v>1</v>
      </c>
      <c r="F45" s="189">
        <v>522.55</v>
      </c>
      <c r="G45" s="197">
        <v>16.78</v>
      </c>
      <c r="H45" s="197">
        <v>21.63</v>
      </c>
      <c r="I45" s="189">
        <v>11302.75</v>
      </c>
      <c r="K45" s="312"/>
    </row>
    <row r="46" spans="1:11" s="191" customFormat="1" ht="11.25">
      <c r="A46" s="210">
        <v>5</v>
      </c>
      <c r="B46" s="286"/>
      <c r="C46" s="200"/>
      <c r="D46" s="201" t="s">
        <v>203</v>
      </c>
      <c r="E46" s="286"/>
      <c r="F46" s="206"/>
      <c r="G46" s="335"/>
      <c r="H46" s="203"/>
      <c r="I46" s="202">
        <v>1735.08</v>
      </c>
      <c r="K46" s="312"/>
    </row>
    <row r="47" spans="1:11" s="191" customFormat="1" ht="33.75">
      <c r="A47" s="193" t="s">
        <v>357</v>
      </c>
      <c r="B47" s="194">
        <v>103320</v>
      </c>
      <c r="C47" s="195" t="s">
        <v>129</v>
      </c>
      <c r="D47" s="196" t="s">
        <v>246</v>
      </c>
      <c r="E47" s="194" t="s">
        <v>225</v>
      </c>
      <c r="F47" s="189">
        <v>5.36</v>
      </c>
      <c r="G47" s="197">
        <v>114.23</v>
      </c>
      <c r="H47" s="197">
        <v>147.27</v>
      </c>
      <c r="I47" s="189">
        <v>789.36</v>
      </c>
      <c r="K47" s="312"/>
    </row>
    <row r="48" spans="1:11" s="191" customFormat="1" ht="11.25">
      <c r="A48" s="193" t="s">
        <v>358</v>
      </c>
      <c r="B48" s="194">
        <v>89993</v>
      </c>
      <c r="C48" s="195" t="s">
        <v>129</v>
      </c>
      <c r="D48" s="196" t="s">
        <v>229</v>
      </c>
      <c r="E48" s="194" t="s">
        <v>224</v>
      </c>
      <c r="F48" s="189">
        <v>0.71</v>
      </c>
      <c r="G48" s="197">
        <v>1033.13</v>
      </c>
      <c r="H48" s="197">
        <v>1332.01</v>
      </c>
      <c r="I48" s="189">
        <v>945.72</v>
      </c>
      <c r="K48" s="312"/>
    </row>
    <row r="49" spans="1:11" s="191" customFormat="1" ht="11.25">
      <c r="A49" s="210">
        <v>6</v>
      </c>
      <c r="B49" s="286"/>
      <c r="C49" s="200"/>
      <c r="D49" s="201" t="s">
        <v>204</v>
      </c>
      <c r="E49" s="286"/>
      <c r="F49" s="206"/>
      <c r="G49" s="335"/>
      <c r="H49" s="203"/>
      <c r="I49" s="202">
        <v>888.37</v>
      </c>
      <c r="K49" s="312"/>
    </row>
    <row r="50" spans="1:11" s="191" customFormat="1" ht="22.5">
      <c r="A50" s="193" t="s">
        <v>359</v>
      </c>
      <c r="B50" s="194">
        <v>98560</v>
      </c>
      <c r="C50" s="195" t="s">
        <v>129</v>
      </c>
      <c r="D50" s="196" t="s">
        <v>230</v>
      </c>
      <c r="E50" s="194" t="s">
        <v>225</v>
      </c>
      <c r="F50" s="189">
        <v>2.81</v>
      </c>
      <c r="G50" s="197">
        <v>45.81</v>
      </c>
      <c r="H50" s="197">
        <v>59.06</v>
      </c>
      <c r="I50" s="189">
        <v>165.95</v>
      </c>
      <c r="K50" s="312"/>
    </row>
    <row r="51" spans="1:11" s="191" customFormat="1" ht="22.5">
      <c r="A51" s="193" t="s">
        <v>360</v>
      </c>
      <c r="B51" s="194">
        <v>98561</v>
      </c>
      <c r="C51" s="195" t="s">
        <v>129</v>
      </c>
      <c r="D51" s="196" t="s">
        <v>232</v>
      </c>
      <c r="E51" s="194" t="s">
        <v>225</v>
      </c>
      <c r="F51" s="189">
        <v>5.36</v>
      </c>
      <c r="G51" s="197">
        <v>40.14</v>
      </c>
      <c r="H51" s="197">
        <v>51.75</v>
      </c>
      <c r="I51" s="189">
        <v>277.38</v>
      </c>
      <c r="K51" s="312"/>
    </row>
    <row r="52" spans="1:11" s="191" customFormat="1" ht="22.5">
      <c r="A52" s="193" t="s">
        <v>361</v>
      </c>
      <c r="B52" s="194">
        <v>98557</v>
      </c>
      <c r="C52" s="195" t="s">
        <v>129</v>
      </c>
      <c r="D52" s="196" t="s">
        <v>231</v>
      </c>
      <c r="E52" s="194" t="s">
        <v>225</v>
      </c>
      <c r="F52" s="189">
        <v>5.36</v>
      </c>
      <c r="G52" s="197">
        <v>64.4</v>
      </c>
      <c r="H52" s="197">
        <v>83.03</v>
      </c>
      <c r="I52" s="189">
        <v>445.04</v>
      </c>
      <c r="K52" s="312"/>
    </row>
    <row r="53" spans="1:11" s="191" customFormat="1" ht="11.25">
      <c r="A53" s="210">
        <v>7</v>
      </c>
      <c r="B53" s="286"/>
      <c r="C53" s="200"/>
      <c r="D53" s="201" t="s">
        <v>205</v>
      </c>
      <c r="E53" s="286"/>
      <c r="F53" s="206"/>
      <c r="G53" s="335"/>
      <c r="H53" s="203"/>
      <c r="I53" s="202">
        <v>694.2099999999999</v>
      </c>
      <c r="K53" s="312"/>
    </row>
    <row r="54" spans="1:11" s="191" customFormat="1" ht="45">
      <c r="A54" s="193" t="s">
        <v>362</v>
      </c>
      <c r="B54" s="194">
        <v>87889</v>
      </c>
      <c r="C54" s="195" t="s">
        <v>129</v>
      </c>
      <c r="D54" s="196" t="s">
        <v>206</v>
      </c>
      <c r="E54" s="194" t="s">
        <v>225</v>
      </c>
      <c r="F54" s="189">
        <v>10.72</v>
      </c>
      <c r="G54" s="197">
        <v>11.37</v>
      </c>
      <c r="H54" s="197">
        <v>14.65</v>
      </c>
      <c r="I54" s="189">
        <v>157.04</v>
      </c>
      <c r="K54" s="312"/>
    </row>
    <row r="55" spans="1:11" s="191" customFormat="1" ht="33.75">
      <c r="A55" s="193" t="s">
        <v>363</v>
      </c>
      <c r="B55" s="194">
        <v>87530</v>
      </c>
      <c r="C55" s="195" t="s">
        <v>129</v>
      </c>
      <c r="D55" s="196" t="s">
        <v>207</v>
      </c>
      <c r="E55" s="194" t="s">
        <v>225</v>
      </c>
      <c r="F55" s="189">
        <v>10.72</v>
      </c>
      <c r="G55" s="197">
        <v>38.87</v>
      </c>
      <c r="H55" s="197">
        <v>50.11</v>
      </c>
      <c r="I55" s="189">
        <v>537.17</v>
      </c>
      <c r="K55" s="312"/>
    </row>
    <row r="56" spans="1:11" s="191" customFormat="1" ht="11.25">
      <c r="A56" s="210">
        <v>8</v>
      </c>
      <c r="B56" s="286"/>
      <c r="C56" s="200"/>
      <c r="D56" s="201" t="s">
        <v>208</v>
      </c>
      <c r="E56" s="286"/>
      <c r="F56" s="206"/>
      <c r="G56" s="335"/>
      <c r="H56" s="203"/>
      <c r="I56" s="202">
        <v>58736.6</v>
      </c>
      <c r="K56" s="312"/>
    </row>
    <row r="57" spans="1:11" s="191" customFormat="1" ht="22.5">
      <c r="A57" s="193" t="s">
        <v>364</v>
      </c>
      <c r="B57" s="194">
        <v>102176</v>
      </c>
      <c r="C57" s="195" t="s">
        <v>129</v>
      </c>
      <c r="D57" s="196" t="s">
        <v>325</v>
      </c>
      <c r="E57" s="194" t="s">
        <v>225</v>
      </c>
      <c r="F57" s="189">
        <v>41</v>
      </c>
      <c r="G57" s="197">
        <v>1111.15</v>
      </c>
      <c r="H57" s="197">
        <v>1432.6</v>
      </c>
      <c r="I57" s="189">
        <v>58736.6</v>
      </c>
      <c r="K57" s="312"/>
    </row>
    <row r="58" spans="1:11" s="191" customFormat="1" ht="11.25">
      <c r="A58" s="210">
        <v>9</v>
      </c>
      <c r="B58" s="286"/>
      <c r="C58" s="200"/>
      <c r="D58" s="201" t="s">
        <v>233</v>
      </c>
      <c r="E58" s="286"/>
      <c r="F58" s="206"/>
      <c r="G58" s="335"/>
      <c r="H58" s="203"/>
      <c r="I58" s="202">
        <v>4721.530000000001</v>
      </c>
      <c r="K58" s="312"/>
    </row>
    <row r="59" spans="1:11" s="191" customFormat="1" ht="22.5">
      <c r="A59" s="193" t="s">
        <v>365</v>
      </c>
      <c r="B59" s="194" t="s">
        <v>234</v>
      </c>
      <c r="C59" s="195" t="s">
        <v>319</v>
      </c>
      <c r="D59" s="196" t="s">
        <v>235</v>
      </c>
      <c r="E59" s="194" t="s">
        <v>225</v>
      </c>
      <c r="F59" s="189">
        <v>0.33</v>
      </c>
      <c r="G59" s="197">
        <v>773.92</v>
      </c>
      <c r="H59" s="197">
        <v>997.81</v>
      </c>
      <c r="I59" s="189">
        <v>329.27</v>
      </c>
      <c r="K59" s="312"/>
    </row>
    <row r="60" spans="1:11" s="191" customFormat="1" ht="22.5">
      <c r="A60" s="193" t="s">
        <v>366</v>
      </c>
      <c r="B60" s="194" t="s">
        <v>236</v>
      </c>
      <c r="C60" s="195" t="s">
        <v>319</v>
      </c>
      <c r="D60" s="196" t="s">
        <v>237</v>
      </c>
      <c r="E60" s="194" t="s">
        <v>225</v>
      </c>
      <c r="F60" s="189">
        <v>4.16</v>
      </c>
      <c r="G60" s="197">
        <v>597.82</v>
      </c>
      <c r="H60" s="197">
        <v>770.76</v>
      </c>
      <c r="I60" s="189">
        <v>3206.36</v>
      </c>
      <c r="K60" s="312"/>
    </row>
    <row r="61" spans="1:11" s="191" customFormat="1" ht="22.5">
      <c r="A61" s="193" t="s">
        <v>367</v>
      </c>
      <c r="B61" s="194" t="s">
        <v>248</v>
      </c>
      <c r="C61" s="195" t="s">
        <v>319</v>
      </c>
      <c r="D61" s="196" t="s">
        <v>249</v>
      </c>
      <c r="E61" s="194" t="s">
        <v>225</v>
      </c>
      <c r="F61" s="189">
        <v>1.54</v>
      </c>
      <c r="G61" s="197">
        <v>597.28</v>
      </c>
      <c r="H61" s="197">
        <v>770.07</v>
      </c>
      <c r="I61" s="189">
        <v>1185.9</v>
      </c>
      <c r="K61" s="312"/>
    </row>
    <row r="62" spans="1:11" s="191" customFormat="1" ht="11.25">
      <c r="A62" s="210">
        <v>10</v>
      </c>
      <c r="B62" s="286"/>
      <c r="C62" s="200"/>
      <c r="D62" s="201" t="s">
        <v>176</v>
      </c>
      <c r="E62" s="286"/>
      <c r="F62" s="206"/>
      <c r="G62" s="335"/>
      <c r="H62" s="203"/>
      <c r="I62" s="202">
        <v>8625.49</v>
      </c>
      <c r="K62" s="312"/>
    </row>
    <row r="63" spans="1:11" s="191" customFormat="1" ht="11.25">
      <c r="A63" s="193" t="s">
        <v>368</v>
      </c>
      <c r="B63" s="194">
        <v>88485</v>
      </c>
      <c r="C63" s="195" t="s">
        <v>129</v>
      </c>
      <c r="D63" s="196" t="s">
        <v>154</v>
      </c>
      <c r="E63" s="194" t="s">
        <v>225</v>
      </c>
      <c r="F63" s="189">
        <v>5.36</v>
      </c>
      <c r="G63" s="197">
        <v>2.92</v>
      </c>
      <c r="H63" s="197">
        <v>3.76</v>
      </c>
      <c r="I63" s="189">
        <v>20.15</v>
      </c>
      <c r="K63" s="312"/>
    </row>
    <row r="64" spans="1:11" s="191" customFormat="1" ht="33.75">
      <c r="A64" s="193" t="s">
        <v>369</v>
      </c>
      <c r="B64" s="194">
        <v>100721</v>
      </c>
      <c r="C64" s="195" t="s">
        <v>129</v>
      </c>
      <c r="D64" s="196" t="s">
        <v>250</v>
      </c>
      <c r="E64" s="194" t="s">
        <v>225</v>
      </c>
      <c r="F64" s="189">
        <v>104.51</v>
      </c>
      <c r="G64" s="197">
        <v>21.52</v>
      </c>
      <c r="H64" s="197">
        <v>27.74</v>
      </c>
      <c r="I64" s="189">
        <v>2899.1</v>
      </c>
      <c r="K64" s="312"/>
    </row>
    <row r="65" spans="1:11" s="191" customFormat="1" ht="33.75">
      <c r="A65" s="193" t="s">
        <v>370</v>
      </c>
      <c r="B65" s="194">
        <v>100757</v>
      </c>
      <c r="C65" s="195" t="s">
        <v>129</v>
      </c>
      <c r="D65" s="196" t="s">
        <v>251</v>
      </c>
      <c r="E65" s="194" t="s">
        <v>225</v>
      </c>
      <c r="F65" s="189">
        <v>104.51</v>
      </c>
      <c r="G65" s="197">
        <v>42.35</v>
      </c>
      <c r="H65" s="197">
        <v>54.6</v>
      </c>
      <c r="I65" s="189">
        <v>5706.24</v>
      </c>
      <c r="K65" s="312"/>
    </row>
    <row r="66" spans="1:11" s="191" customFormat="1" ht="11.25">
      <c r="A66" s="210">
        <v>11</v>
      </c>
      <c r="B66" s="286"/>
      <c r="C66" s="200"/>
      <c r="D66" s="201" t="s">
        <v>155</v>
      </c>
      <c r="E66" s="286"/>
      <c r="F66" s="206"/>
      <c r="G66" s="335"/>
      <c r="H66" s="203"/>
      <c r="I66" s="202">
        <v>16685.29</v>
      </c>
      <c r="K66" s="312"/>
    </row>
    <row r="67" spans="1:11" s="191" customFormat="1" ht="22.5">
      <c r="A67" s="193" t="s">
        <v>371</v>
      </c>
      <c r="B67" s="194">
        <v>95778</v>
      </c>
      <c r="C67" s="195" t="s">
        <v>129</v>
      </c>
      <c r="D67" s="196" t="s">
        <v>252</v>
      </c>
      <c r="E67" s="194" t="s">
        <v>8</v>
      </c>
      <c r="F67" s="189">
        <v>4</v>
      </c>
      <c r="G67" s="197">
        <v>25.95</v>
      </c>
      <c r="H67" s="197">
        <v>33.45</v>
      </c>
      <c r="I67" s="189">
        <v>133.8</v>
      </c>
      <c r="K67" s="312"/>
    </row>
    <row r="68" spans="1:11" s="191" customFormat="1" ht="22.5">
      <c r="A68" s="193" t="s">
        <v>372</v>
      </c>
      <c r="B68" s="194">
        <v>95779</v>
      </c>
      <c r="C68" s="195" t="s">
        <v>129</v>
      </c>
      <c r="D68" s="196" t="s">
        <v>253</v>
      </c>
      <c r="E68" s="194" t="s">
        <v>8</v>
      </c>
      <c r="F68" s="189">
        <v>2</v>
      </c>
      <c r="G68" s="197">
        <v>21.47</v>
      </c>
      <c r="H68" s="197">
        <v>27.68</v>
      </c>
      <c r="I68" s="189">
        <v>55.36</v>
      </c>
      <c r="K68" s="312"/>
    </row>
    <row r="69" spans="1:11" s="191" customFormat="1" ht="22.5">
      <c r="A69" s="193" t="s">
        <v>373</v>
      </c>
      <c r="B69" s="194">
        <v>95801</v>
      </c>
      <c r="C69" s="195" t="s">
        <v>129</v>
      </c>
      <c r="D69" s="196" t="s">
        <v>254</v>
      </c>
      <c r="E69" s="194" t="s">
        <v>8</v>
      </c>
      <c r="F69" s="189">
        <v>5</v>
      </c>
      <c r="G69" s="197">
        <v>35.17</v>
      </c>
      <c r="H69" s="197">
        <v>45.34</v>
      </c>
      <c r="I69" s="189">
        <v>226.7</v>
      </c>
      <c r="K69" s="312"/>
    </row>
    <row r="70" spans="1:11" s="191" customFormat="1" ht="22.5">
      <c r="A70" s="193" t="s">
        <v>374</v>
      </c>
      <c r="B70" s="194">
        <v>95785</v>
      </c>
      <c r="C70" s="195" t="s">
        <v>129</v>
      </c>
      <c r="D70" s="196" t="s">
        <v>255</v>
      </c>
      <c r="E70" s="194" t="s">
        <v>8</v>
      </c>
      <c r="F70" s="189">
        <v>1</v>
      </c>
      <c r="G70" s="197">
        <v>36.18</v>
      </c>
      <c r="H70" s="197">
        <v>46.64</v>
      </c>
      <c r="I70" s="189">
        <v>46.64</v>
      </c>
      <c r="K70" s="312"/>
    </row>
    <row r="71" spans="1:11" s="191" customFormat="1" ht="22.5">
      <c r="A71" s="193" t="s">
        <v>375</v>
      </c>
      <c r="B71" s="194">
        <v>95797</v>
      </c>
      <c r="C71" s="195" t="s">
        <v>129</v>
      </c>
      <c r="D71" s="196" t="s">
        <v>256</v>
      </c>
      <c r="E71" s="194" t="s">
        <v>8</v>
      </c>
      <c r="F71" s="189">
        <v>2</v>
      </c>
      <c r="G71" s="197">
        <v>58.08</v>
      </c>
      <c r="H71" s="197">
        <v>74.88</v>
      </c>
      <c r="I71" s="189">
        <v>149.76</v>
      </c>
      <c r="K71" s="312"/>
    </row>
    <row r="72" spans="1:11" s="191" customFormat="1" ht="22.5">
      <c r="A72" s="193" t="s">
        <v>376</v>
      </c>
      <c r="B72" s="194">
        <v>95791</v>
      </c>
      <c r="C72" s="195" t="s">
        <v>129</v>
      </c>
      <c r="D72" s="196" t="s">
        <v>257</v>
      </c>
      <c r="E72" s="194" t="s">
        <v>8</v>
      </c>
      <c r="F72" s="189">
        <v>4</v>
      </c>
      <c r="G72" s="197">
        <v>49.94</v>
      </c>
      <c r="H72" s="197">
        <v>64.38</v>
      </c>
      <c r="I72" s="189">
        <v>257.52</v>
      </c>
      <c r="K72" s="312"/>
    </row>
    <row r="73" spans="1:11" s="191" customFormat="1" ht="22.5">
      <c r="A73" s="193" t="s">
        <v>377</v>
      </c>
      <c r="B73" s="194">
        <v>95803</v>
      </c>
      <c r="C73" s="195" t="s">
        <v>129</v>
      </c>
      <c r="D73" s="196" t="s">
        <v>258</v>
      </c>
      <c r="E73" s="194" t="s">
        <v>8</v>
      </c>
      <c r="F73" s="189">
        <v>4</v>
      </c>
      <c r="G73" s="197">
        <v>64.22</v>
      </c>
      <c r="H73" s="197">
        <v>82.79</v>
      </c>
      <c r="I73" s="189">
        <v>331.16</v>
      </c>
      <c r="K73" s="312"/>
    </row>
    <row r="74" spans="1:11" s="191" customFormat="1" ht="22.5">
      <c r="A74" s="193" t="s">
        <v>378</v>
      </c>
      <c r="B74" s="194">
        <v>91871</v>
      </c>
      <c r="C74" s="195" t="s">
        <v>129</v>
      </c>
      <c r="D74" s="196" t="s">
        <v>259</v>
      </c>
      <c r="E74" s="194" t="s">
        <v>5</v>
      </c>
      <c r="F74" s="189">
        <v>15</v>
      </c>
      <c r="G74" s="197">
        <v>12.8</v>
      </c>
      <c r="H74" s="197">
        <v>16.5</v>
      </c>
      <c r="I74" s="189">
        <v>247.5</v>
      </c>
      <c r="K74" s="312"/>
    </row>
    <row r="75" spans="1:11" s="191" customFormat="1" ht="22.5">
      <c r="A75" s="193" t="s">
        <v>379</v>
      </c>
      <c r="B75" s="194">
        <v>91865</v>
      </c>
      <c r="C75" s="195" t="s">
        <v>129</v>
      </c>
      <c r="D75" s="196" t="s">
        <v>260</v>
      </c>
      <c r="E75" s="194" t="s">
        <v>5</v>
      </c>
      <c r="F75" s="189">
        <v>6</v>
      </c>
      <c r="G75" s="197">
        <v>18.09</v>
      </c>
      <c r="H75" s="197">
        <v>23.32</v>
      </c>
      <c r="I75" s="189">
        <v>139.92</v>
      </c>
      <c r="K75" s="312"/>
    </row>
    <row r="76" spans="1:11" s="191" customFormat="1" ht="22.5">
      <c r="A76" s="193" t="s">
        <v>380</v>
      </c>
      <c r="B76" s="194">
        <v>91873</v>
      </c>
      <c r="C76" s="195" t="s">
        <v>129</v>
      </c>
      <c r="D76" s="196" t="s">
        <v>261</v>
      </c>
      <c r="E76" s="194" t="s">
        <v>5</v>
      </c>
      <c r="F76" s="189">
        <v>6</v>
      </c>
      <c r="G76" s="197">
        <v>20.45</v>
      </c>
      <c r="H76" s="197">
        <v>26.36</v>
      </c>
      <c r="I76" s="189">
        <v>158.16</v>
      </c>
      <c r="K76" s="312"/>
    </row>
    <row r="77" spans="1:11" s="191" customFormat="1" ht="22.5">
      <c r="A77" s="193" t="s">
        <v>381</v>
      </c>
      <c r="B77" s="194">
        <v>91860</v>
      </c>
      <c r="C77" s="195" t="s">
        <v>129</v>
      </c>
      <c r="D77" s="196" t="s">
        <v>209</v>
      </c>
      <c r="E77" s="194" t="s">
        <v>5</v>
      </c>
      <c r="F77" s="189">
        <v>15</v>
      </c>
      <c r="G77" s="197">
        <v>11.5</v>
      </c>
      <c r="H77" s="197">
        <v>14.82</v>
      </c>
      <c r="I77" s="189">
        <v>222.3</v>
      </c>
      <c r="K77" s="314"/>
    </row>
    <row r="78" spans="1:11" s="191" customFormat="1" ht="33.75">
      <c r="A78" s="193" t="s">
        <v>382</v>
      </c>
      <c r="B78" s="194">
        <v>91890</v>
      </c>
      <c r="C78" s="195" t="s">
        <v>129</v>
      </c>
      <c r="D78" s="196" t="s">
        <v>262</v>
      </c>
      <c r="E78" s="194" t="s">
        <v>8</v>
      </c>
      <c r="F78" s="189">
        <v>4</v>
      </c>
      <c r="G78" s="197">
        <v>11.41</v>
      </c>
      <c r="H78" s="197">
        <v>14.71</v>
      </c>
      <c r="I78" s="189">
        <v>58.84</v>
      </c>
      <c r="K78" s="312"/>
    </row>
    <row r="79" spans="1:11" s="191" customFormat="1" ht="33.75">
      <c r="A79" s="193" t="s">
        <v>383</v>
      </c>
      <c r="B79" s="194">
        <v>91896</v>
      </c>
      <c r="C79" s="195" t="s">
        <v>129</v>
      </c>
      <c r="D79" s="196" t="s">
        <v>263</v>
      </c>
      <c r="E79" s="194" t="s">
        <v>8</v>
      </c>
      <c r="F79" s="189">
        <v>2</v>
      </c>
      <c r="G79" s="197">
        <v>16.42</v>
      </c>
      <c r="H79" s="197">
        <v>21.17</v>
      </c>
      <c r="I79" s="189">
        <v>42.34</v>
      </c>
      <c r="K79" s="312"/>
    </row>
    <row r="80" spans="1:11" s="191" customFormat="1" ht="11.25">
      <c r="A80" s="193" t="s">
        <v>384</v>
      </c>
      <c r="B80" s="194" t="s">
        <v>264</v>
      </c>
      <c r="C80" s="195" t="s">
        <v>319</v>
      </c>
      <c r="D80" s="196" t="s">
        <v>265</v>
      </c>
      <c r="E80" s="194" t="s">
        <v>8</v>
      </c>
      <c r="F80" s="189">
        <v>8</v>
      </c>
      <c r="G80" s="197">
        <v>13.82</v>
      </c>
      <c r="H80" s="197">
        <v>17.81</v>
      </c>
      <c r="I80" s="189">
        <v>142.48</v>
      </c>
      <c r="K80" s="312"/>
    </row>
    <row r="81" spans="1:11" s="191" customFormat="1" ht="22.5">
      <c r="A81" s="193" t="s">
        <v>385</v>
      </c>
      <c r="B81" s="194">
        <v>91884</v>
      </c>
      <c r="C81" s="195" t="s">
        <v>129</v>
      </c>
      <c r="D81" s="196" t="s">
        <v>212</v>
      </c>
      <c r="E81" s="194" t="s">
        <v>8</v>
      </c>
      <c r="F81" s="189">
        <v>8</v>
      </c>
      <c r="G81" s="197">
        <v>9.4</v>
      </c>
      <c r="H81" s="197">
        <v>12.11</v>
      </c>
      <c r="I81" s="189">
        <v>96.88</v>
      </c>
      <c r="K81" s="312"/>
    </row>
    <row r="82" spans="1:11" s="191" customFormat="1" ht="22.5">
      <c r="A82" s="193" t="s">
        <v>386</v>
      </c>
      <c r="B82" s="194">
        <v>91877</v>
      </c>
      <c r="C82" s="195" t="s">
        <v>129</v>
      </c>
      <c r="D82" s="196" t="s">
        <v>266</v>
      </c>
      <c r="E82" s="194" t="s">
        <v>8</v>
      </c>
      <c r="F82" s="189">
        <v>3</v>
      </c>
      <c r="G82" s="197">
        <v>10.39</v>
      </c>
      <c r="H82" s="197">
        <v>13.39</v>
      </c>
      <c r="I82" s="189">
        <v>40.17</v>
      </c>
      <c r="K82" s="314"/>
    </row>
    <row r="83" spans="1:11" s="191" customFormat="1" ht="33.75">
      <c r="A83" s="193" t="s">
        <v>387</v>
      </c>
      <c r="B83" s="194">
        <v>91185</v>
      </c>
      <c r="C83" s="195" t="s">
        <v>129</v>
      </c>
      <c r="D83" s="196" t="s">
        <v>210</v>
      </c>
      <c r="E83" s="194" t="s">
        <v>5</v>
      </c>
      <c r="F83" s="189">
        <v>21</v>
      </c>
      <c r="G83" s="197">
        <v>6.23</v>
      </c>
      <c r="H83" s="197">
        <v>8.03</v>
      </c>
      <c r="I83" s="189">
        <v>168.63</v>
      </c>
      <c r="K83" s="312"/>
    </row>
    <row r="84" spans="1:11" s="191" customFormat="1" ht="22.5">
      <c r="A84" s="193" t="s">
        <v>388</v>
      </c>
      <c r="B84" s="194">
        <v>97607</v>
      </c>
      <c r="C84" s="195" t="s">
        <v>129</v>
      </c>
      <c r="D84" s="196" t="s">
        <v>211</v>
      </c>
      <c r="E84" s="194" t="s">
        <v>8</v>
      </c>
      <c r="F84" s="189">
        <v>3</v>
      </c>
      <c r="G84" s="197">
        <v>111.3</v>
      </c>
      <c r="H84" s="197">
        <v>143.49</v>
      </c>
      <c r="I84" s="189">
        <v>430.47</v>
      </c>
      <c r="K84" s="312"/>
    </row>
    <row r="85" spans="1:11" s="191" customFormat="1" ht="11.25">
      <c r="A85" s="193" t="s">
        <v>389</v>
      </c>
      <c r="B85" s="194" t="s">
        <v>267</v>
      </c>
      <c r="C85" s="195" t="s">
        <v>319</v>
      </c>
      <c r="D85" s="196" t="s">
        <v>268</v>
      </c>
      <c r="E85" s="194" t="s">
        <v>8</v>
      </c>
      <c r="F85" s="189">
        <v>4</v>
      </c>
      <c r="G85" s="197">
        <v>6.34</v>
      </c>
      <c r="H85" s="197">
        <v>8.17</v>
      </c>
      <c r="I85" s="189">
        <v>32.68</v>
      </c>
      <c r="K85" s="312"/>
    </row>
    <row r="86" spans="1:11" s="191" customFormat="1" ht="22.5">
      <c r="A86" s="193" t="s">
        <v>390</v>
      </c>
      <c r="B86" s="194">
        <v>91955</v>
      </c>
      <c r="C86" s="195" t="s">
        <v>129</v>
      </c>
      <c r="D86" s="196" t="s">
        <v>269</v>
      </c>
      <c r="E86" s="194" t="s">
        <v>8</v>
      </c>
      <c r="F86" s="189">
        <v>2</v>
      </c>
      <c r="G86" s="197">
        <v>30.94</v>
      </c>
      <c r="H86" s="197">
        <v>39.89</v>
      </c>
      <c r="I86" s="189">
        <v>79.78</v>
      </c>
      <c r="K86" s="312"/>
    </row>
    <row r="87" spans="1:11" s="191" customFormat="1" ht="22.5">
      <c r="A87" s="193" t="s">
        <v>391</v>
      </c>
      <c r="B87" s="194">
        <v>91926</v>
      </c>
      <c r="C87" s="195" t="s">
        <v>129</v>
      </c>
      <c r="D87" s="196" t="s">
        <v>177</v>
      </c>
      <c r="E87" s="194" t="s">
        <v>5</v>
      </c>
      <c r="F87" s="189">
        <v>140</v>
      </c>
      <c r="G87" s="197">
        <v>3.87</v>
      </c>
      <c r="H87" s="197">
        <v>4.98</v>
      </c>
      <c r="I87" s="189">
        <v>697.2</v>
      </c>
      <c r="K87" s="312"/>
    </row>
    <row r="88" spans="1:11" s="191" customFormat="1" ht="22.5">
      <c r="A88" s="193" t="s">
        <v>392</v>
      </c>
      <c r="B88" s="194">
        <v>91933</v>
      </c>
      <c r="C88" s="195" t="s">
        <v>129</v>
      </c>
      <c r="D88" s="196" t="s">
        <v>270</v>
      </c>
      <c r="E88" s="194" t="s">
        <v>5</v>
      </c>
      <c r="F88" s="189">
        <v>150</v>
      </c>
      <c r="G88" s="197">
        <v>14.66</v>
      </c>
      <c r="H88" s="197">
        <v>18.9</v>
      </c>
      <c r="I88" s="189">
        <v>2835</v>
      </c>
      <c r="K88" s="312"/>
    </row>
    <row r="89" spans="1:11" s="191" customFormat="1" ht="22.5">
      <c r="A89" s="193" t="s">
        <v>393</v>
      </c>
      <c r="B89" s="194">
        <v>91935</v>
      </c>
      <c r="C89" s="195" t="s">
        <v>129</v>
      </c>
      <c r="D89" s="196" t="s">
        <v>271</v>
      </c>
      <c r="E89" s="194" t="s">
        <v>5</v>
      </c>
      <c r="F89" s="189">
        <v>150</v>
      </c>
      <c r="G89" s="197">
        <v>23.06</v>
      </c>
      <c r="H89" s="197">
        <v>29.73</v>
      </c>
      <c r="I89" s="189">
        <v>4459.5</v>
      </c>
      <c r="K89" s="312"/>
    </row>
    <row r="90" spans="1:11" s="191" customFormat="1" ht="22.5">
      <c r="A90" s="193" t="s">
        <v>394</v>
      </c>
      <c r="B90" s="194">
        <v>93670</v>
      </c>
      <c r="C90" s="195" t="s">
        <v>129</v>
      </c>
      <c r="D90" s="196" t="s">
        <v>213</v>
      </c>
      <c r="E90" s="194" t="s">
        <v>8</v>
      </c>
      <c r="F90" s="189">
        <v>1</v>
      </c>
      <c r="G90" s="197">
        <v>80.1</v>
      </c>
      <c r="H90" s="197">
        <v>103.27</v>
      </c>
      <c r="I90" s="189">
        <v>103.27</v>
      </c>
      <c r="K90" s="312"/>
    </row>
    <row r="91" spans="1:11" s="191" customFormat="1" ht="22.5">
      <c r="A91" s="193" t="s">
        <v>395</v>
      </c>
      <c r="B91" s="194">
        <v>93671</v>
      </c>
      <c r="C91" s="195" t="s">
        <v>129</v>
      </c>
      <c r="D91" s="196" t="s">
        <v>214</v>
      </c>
      <c r="E91" s="194" t="s">
        <v>8</v>
      </c>
      <c r="F91" s="189">
        <v>2</v>
      </c>
      <c r="G91" s="197">
        <v>84.01</v>
      </c>
      <c r="H91" s="197">
        <v>108.31</v>
      </c>
      <c r="I91" s="189">
        <v>216.62</v>
      </c>
      <c r="K91" s="312"/>
    </row>
    <row r="92" spans="1:11" s="191" customFormat="1" ht="22.5">
      <c r="A92" s="193" t="s">
        <v>396</v>
      </c>
      <c r="B92" s="194">
        <v>93653</v>
      </c>
      <c r="C92" s="195" t="s">
        <v>129</v>
      </c>
      <c r="D92" s="196" t="s">
        <v>215</v>
      </c>
      <c r="E92" s="194" t="s">
        <v>8</v>
      </c>
      <c r="F92" s="189">
        <v>2</v>
      </c>
      <c r="G92" s="197">
        <v>12.15</v>
      </c>
      <c r="H92" s="197">
        <v>15.66</v>
      </c>
      <c r="I92" s="189">
        <v>31.32</v>
      </c>
      <c r="K92" s="312"/>
    </row>
    <row r="93" spans="1:11" s="191" customFormat="1" ht="22.5">
      <c r="A93" s="193" t="s">
        <v>397</v>
      </c>
      <c r="B93" s="194" t="s">
        <v>216</v>
      </c>
      <c r="C93" s="195" t="s">
        <v>319</v>
      </c>
      <c r="D93" s="196" t="s">
        <v>217</v>
      </c>
      <c r="E93" s="194" t="s">
        <v>8</v>
      </c>
      <c r="F93" s="189">
        <v>8</v>
      </c>
      <c r="G93" s="197">
        <v>105.98</v>
      </c>
      <c r="H93" s="197">
        <v>136.64</v>
      </c>
      <c r="I93" s="189">
        <v>1093.12</v>
      </c>
      <c r="K93" s="312"/>
    </row>
    <row r="94" spans="1:11" s="191" customFormat="1" ht="22.5">
      <c r="A94" s="193" t="s">
        <v>398</v>
      </c>
      <c r="B94" s="194" t="s">
        <v>272</v>
      </c>
      <c r="C94" s="195" t="s">
        <v>319</v>
      </c>
      <c r="D94" s="196" t="s">
        <v>273</v>
      </c>
      <c r="E94" s="194" t="s">
        <v>8</v>
      </c>
      <c r="F94" s="189">
        <v>20</v>
      </c>
      <c r="G94" s="197">
        <v>55.62</v>
      </c>
      <c r="H94" s="197">
        <v>71.71</v>
      </c>
      <c r="I94" s="189">
        <v>1434.2</v>
      </c>
      <c r="K94" s="312"/>
    </row>
    <row r="95" spans="1:11" s="191" customFormat="1" ht="22.5">
      <c r="A95" s="193" t="s">
        <v>399</v>
      </c>
      <c r="B95" s="194" t="s">
        <v>274</v>
      </c>
      <c r="C95" s="195" t="s">
        <v>319</v>
      </c>
      <c r="D95" s="196" t="s">
        <v>275</v>
      </c>
      <c r="E95" s="194" t="s">
        <v>8</v>
      </c>
      <c r="F95" s="189">
        <v>20</v>
      </c>
      <c r="G95" s="197">
        <v>55.51</v>
      </c>
      <c r="H95" s="197">
        <v>71.56</v>
      </c>
      <c r="I95" s="189">
        <v>1431.2</v>
      </c>
      <c r="K95" s="312"/>
    </row>
    <row r="96" spans="1:11" s="191" customFormat="1" ht="22.5">
      <c r="A96" s="193" t="s">
        <v>400</v>
      </c>
      <c r="B96" s="194" t="s">
        <v>178</v>
      </c>
      <c r="C96" s="195" t="s">
        <v>319</v>
      </c>
      <c r="D96" s="196" t="s">
        <v>179</v>
      </c>
      <c r="E96" s="194" t="s">
        <v>8</v>
      </c>
      <c r="F96" s="189">
        <v>10</v>
      </c>
      <c r="G96" s="197">
        <v>5.03</v>
      </c>
      <c r="H96" s="197">
        <v>6.48</v>
      </c>
      <c r="I96" s="189">
        <v>64.8</v>
      </c>
      <c r="K96" s="312"/>
    </row>
    <row r="97" spans="1:11" s="191" customFormat="1" ht="22.5">
      <c r="A97" s="193" t="s">
        <v>401</v>
      </c>
      <c r="B97" s="194">
        <v>93358</v>
      </c>
      <c r="C97" s="195" t="s">
        <v>129</v>
      </c>
      <c r="D97" s="196" t="s">
        <v>218</v>
      </c>
      <c r="E97" s="194" t="s">
        <v>224</v>
      </c>
      <c r="F97" s="189">
        <v>1.95</v>
      </c>
      <c r="G97" s="197">
        <v>68.91</v>
      </c>
      <c r="H97" s="197">
        <v>88.84</v>
      </c>
      <c r="I97" s="189">
        <v>173.23</v>
      </c>
      <c r="K97" s="312"/>
    </row>
    <row r="98" spans="1:11" s="191" customFormat="1" ht="11.25">
      <c r="A98" s="193" t="s">
        <v>402</v>
      </c>
      <c r="B98" s="194">
        <v>93382</v>
      </c>
      <c r="C98" s="195" t="s">
        <v>129</v>
      </c>
      <c r="D98" s="196" t="s">
        <v>168</v>
      </c>
      <c r="E98" s="194" t="s">
        <v>224</v>
      </c>
      <c r="F98" s="189">
        <v>1.95</v>
      </c>
      <c r="G98" s="197">
        <v>24.33</v>
      </c>
      <c r="H98" s="197">
        <v>31.36</v>
      </c>
      <c r="I98" s="189">
        <v>61.15</v>
      </c>
      <c r="K98" s="312"/>
    </row>
    <row r="99" spans="1:11" s="191" customFormat="1" ht="11.25">
      <c r="A99" s="193" t="s">
        <v>403</v>
      </c>
      <c r="B99" s="194">
        <v>90438</v>
      </c>
      <c r="C99" s="195" t="s">
        <v>129</v>
      </c>
      <c r="D99" s="196" t="s">
        <v>219</v>
      </c>
      <c r="E99" s="194" t="s">
        <v>8</v>
      </c>
      <c r="F99" s="189">
        <v>4</v>
      </c>
      <c r="G99" s="197">
        <v>42.03</v>
      </c>
      <c r="H99" s="197">
        <v>54.18</v>
      </c>
      <c r="I99" s="189">
        <v>216.72</v>
      </c>
      <c r="K99" s="312"/>
    </row>
    <row r="100" spans="1:11" s="191" customFormat="1" ht="33.75">
      <c r="A100" s="193" t="s">
        <v>404</v>
      </c>
      <c r="B100" s="194">
        <v>101878</v>
      </c>
      <c r="C100" s="195" t="s">
        <v>129</v>
      </c>
      <c r="D100" s="196" t="s">
        <v>276</v>
      </c>
      <c r="E100" s="194" t="s">
        <v>8</v>
      </c>
      <c r="F100" s="189">
        <v>1</v>
      </c>
      <c r="G100" s="197">
        <v>583.94</v>
      </c>
      <c r="H100" s="197">
        <v>752.87</v>
      </c>
      <c r="I100" s="189">
        <v>752.87</v>
      </c>
      <c r="K100" s="312"/>
    </row>
    <row r="101" spans="1:11" s="191" customFormat="1" ht="33.75">
      <c r="A101" s="193" t="s">
        <v>405</v>
      </c>
      <c r="B101" s="194" t="s">
        <v>277</v>
      </c>
      <c r="C101" s="195" t="s">
        <v>319</v>
      </c>
      <c r="D101" s="196" t="s">
        <v>278</v>
      </c>
      <c r="E101" s="194" t="s">
        <v>279</v>
      </c>
      <c r="F101" s="189">
        <v>60</v>
      </c>
      <c r="G101" s="197">
        <v>0.7</v>
      </c>
      <c r="H101" s="197">
        <v>0.9</v>
      </c>
      <c r="I101" s="189">
        <v>54</v>
      </c>
      <c r="K101" s="312"/>
    </row>
    <row r="102" spans="1:11" s="191" customFormat="1" ht="11.25">
      <c r="A102" s="210">
        <v>12</v>
      </c>
      <c r="B102" s="286"/>
      <c r="C102" s="200"/>
      <c r="D102" s="201" t="s">
        <v>165</v>
      </c>
      <c r="E102" s="286"/>
      <c r="F102" s="206"/>
      <c r="G102" s="335"/>
      <c r="H102" s="203"/>
      <c r="I102" s="202">
        <v>141548.02000000002</v>
      </c>
      <c r="K102" s="312"/>
    </row>
    <row r="103" spans="1:11" s="191" customFormat="1" ht="22.5">
      <c r="A103" s="193" t="s">
        <v>406</v>
      </c>
      <c r="B103" s="194" t="s">
        <v>280</v>
      </c>
      <c r="C103" s="195" t="s">
        <v>319</v>
      </c>
      <c r="D103" s="196" t="s">
        <v>318</v>
      </c>
      <c r="E103" s="194" t="s">
        <v>8</v>
      </c>
      <c r="F103" s="189">
        <v>1</v>
      </c>
      <c r="G103" s="197">
        <v>81058.22</v>
      </c>
      <c r="H103" s="197">
        <v>98048.02</v>
      </c>
      <c r="I103" s="189">
        <v>98048.02</v>
      </c>
      <c r="K103" s="312"/>
    </row>
    <row r="104" spans="1:11" s="191" customFormat="1" ht="22.5">
      <c r="A104" s="193" t="s">
        <v>407</v>
      </c>
      <c r="B104" s="194" t="s">
        <v>281</v>
      </c>
      <c r="C104" s="195" t="s">
        <v>319</v>
      </c>
      <c r="D104" s="196" t="s">
        <v>227</v>
      </c>
      <c r="E104" s="194" t="s">
        <v>8</v>
      </c>
      <c r="F104" s="189">
        <v>1</v>
      </c>
      <c r="G104" s="197">
        <v>33739.24</v>
      </c>
      <c r="H104" s="197">
        <v>43500</v>
      </c>
      <c r="I104" s="189">
        <v>43500</v>
      </c>
      <c r="K104" s="312"/>
    </row>
    <row r="105" spans="1:11" s="191" customFormat="1" ht="11.25">
      <c r="A105" s="210">
        <v>13</v>
      </c>
      <c r="B105" s="286"/>
      <c r="C105" s="200"/>
      <c r="D105" s="201" t="s">
        <v>156</v>
      </c>
      <c r="E105" s="286"/>
      <c r="F105" s="206"/>
      <c r="G105" s="335"/>
      <c r="H105" s="203"/>
      <c r="I105" s="202">
        <v>1382.6499999999999</v>
      </c>
      <c r="K105" s="312"/>
    </row>
    <row r="106" spans="1:11" s="191" customFormat="1" ht="11.25">
      <c r="A106" s="193" t="s">
        <v>408</v>
      </c>
      <c r="B106" s="194" t="s">
        <v>157</v>
      </c>
      <c r="C106" s="195" t="s">
        <v>319</v>
      </c>
      <c r="D106" s="196" t="s">
        <v>158</v>
      </c>
      <c r="E106" s="194" t="s">
        <v>225</v>
      </c>
      <c r="F106" s="189">
        <v>15</v>
      </c>
      <c r="G106" s="197">
        <v>5.35</v>
      </c>
      <c r="H106" s="197">
        <v>6.89</v>
      </c>
      <c r="I106" s="189">
        <v>103.35</v>
      </c>
      <c r="K106" s="312"/>
    </row>
    <row r="107" spans="1:11" s="191" customFormat="1" ht="11.25">
      <c r="A107" s="193" t="s">
        <v>409</v>
      </c>
      <c r="B107" s="194" t="s">
        <v>282</v>
      </c>
      <c r="C107" s="195" t="s">
        <v>319</v>
      </c>
      <c r="D107" s="196" t="s">
        <v>243</v>
      </c>
      <c r="E107" s="194" t="s">
        <v>225</v>
      </c>
      <c r="F107" s="189">
        <v>82</v>
      </c>
      <c r="G107" s="197">
        <v>11.37</v>
      </c>
      <c r="H107" s="197">
        <v>14.65</v>
      </c>
      <c r="I107" s="189">
        <v>1201.3</v>
      </c>
      <c r="K107" s="312"/>
    </row>
    <row r="108" spans="1:11" s="191" customFormat="1" ht="22.5">
      <c r="A108" s="193" t="s">
        <v>410</v>
      </c>
      <c r="B108" s="194">
        <v>97637</v>
      </c>
      <c r="C108" s="195" t="s">
        <v>129</v>
      </c>
      <c r="D108" s="196" t="s">
        <v>238</v>
      </c>
      <c r="E108" s="194" t="s">
        <v>225</v>
      </c>
      <c r="F108" s="189">
        <v>30</v>
      </c>
      <c r="G108" s="197">
        <v>2.02</v>
      </c>
      <c r="H108" s="197">
        <v>2.6</v>
      </c>
      <c r="I108" s="189">
        <v>78</v>
      </c>
      <c r="K108" s="312"/>
    </row>
    <row r="109" spans="1:11" s="191" customFormat="1" ht="11.25">
      <c r="A109" s="193"/>
      <c r="B109" s="194"/>
      <c r="C109" s="195"/>
      <c r="D109" s="196"/>
      <c r="E109" s="194"/>
      <c r="F109" s="189"/>
      <c r="G109" s="197"/>
      <c r="H109" s="197"/>
      <c r="I109" s="189"/>
      <c r="K109" s="312"/>
    </row>
    <row r="110" spans="1:9" ht="11.25">
      <c r="A110" s="113"/>
      <c r="B110" s="287"/>
      <c r="C110" s="114"/>
      <c r="D110" s="125" t="s">
        <v>128</v>
      </c>
      <c r="E110" s="114"/>
      <c r="F110" s="121"/>
      <c r="G110" s="115"/>
      <c r="H110" s="115"/>
      <c r="I110" s="106">
        <v>298990.01</v>
      </c>
    </row>
    <row r="111" ht="11.25">
      <c r="F111" s="122"/>
    </row>
    <row r="112" ht="11.25">
      <c r="F112" s="122"/>
    </row>
    <row r="113" ht="11.25">
      <c r="F113" s="122"/>
    </row>
    <row r="114" ht="11.25">
      <c r="F114" s="122"/>
    </row>
    <row r="115" ht="11.25">
      <c r="F115" s="122"/>
    </row>
    <row r="116" spans="4:6" ht="12.75">
      <c r="D116" s="361"/>
      <c r="F116" s="122"/>
    </row>
    <row r="117" spans="4:6" ht="12.75">
      <c r="D117" s="176"/>
      <c r="F117" s="122"/>
    </row>
    <row r="118" spans="4:6" ht="12.75">
      <c r="D118" s="176"/>
      <c r="F118" s="122"/>
    </row>
    <row r="119" spans="4:6" ht="12.75">
      <c r="D119" s="176"/>
      <c r="F119" s="122"/>
    </row>
  </sheetData>
  <sheetProtection/>
  <autoFilter ref="A14:I110"/>
  <mergeCells count="11">
    <mergeCell ref="A1:I1"/>
    <mergeCell ref="G12:I12"/>
    <mergeCell ref="A2:I2"/>
    <mergeCell ref="A3:I3"/>
    <mergeCell ref="A11:I11"/>
    <mergeCell ref="A12:A13"/>
    <mergeCell ref="B12:B13"/>
    <mergeCell ref="C12:C13"/>
    <mergeCell ref="D12:D13"/>
    <mergeCell ref="E12:E13"/>
    <mergeCell ref="F12:F13"/>
  </mergeCells>
  <printOptions horizontalCentered="1"/>
  <pageMargins left="0.7874015748031497" right="0.5118110236220472" top="0.7874015748031497" bottom="0.5905511811023623" header="0.31496062992125984" footer="0.3149606299212598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35"/>
  <sheetViews>
    <sheetView showZeros="0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20.57421875" style="131" customWidth="1"/>
    <col min="2" max="2" width="66.421875" style="11" customWidth="1"/>
    <col min="3" max="3" width="14.7109375" style="11" bestFit="1" customWidth="1"/>
    <col min="4" max="4" width="10.57421875" style="11" bestFit="1" customWidth="1"/>
    <col min="5" max="5" width="13.140625" style="11" bestFit="1" customWidth="1"/>
    <col min="6" max="6" width="9.7109375" style="11" customWidth="1"/>
    <col min="7" max="7" width="14.7109375" style="11" bestFit="1" customWidth="1"/>
    <col min="8" max="8" width="11.421875" style="11" bestFit="1" customWidth="1"/>
    <col min="9" max="9" width="14.7109375" style="11" bestFit="1" customWidth="1"/>
    <col min="10" max="10" width="10.57421875" style="11" bestFit="1" customWidth="1"/>
    <col min="11" max="11" width="14.7109375" style="11" bestFit="1" customWidth="1"/>
    <col min="12" max="12" width="11.421875" style="11" bestFit="1" customWidth="1"/>
    <col min="13" max="13" width="13.140625" style="11" bestFit="1" customWidth="1"/>
    <col min="14" max="14" width="10.57421875" style="11" bestFit="1" customWidth="1"/>
    <col min="15" max="15" width="14.7109375" style="11" bestFit="1" customWidth="1"/>
    <col min="16" max="16" width="11.421875" style="11" bestFit="1" customWidth="1"/>
    <col min="17" max="17" width="14.7109375" style="11" bestFit="1" customWidth="1"/>
    <col min="18" max="18" width="10.57421875" style="11" bestFit="1" customWidth="1"/>
    <col min="19" max="19" width="14.7109375" style="11" bestFit="1" customWidth="1"/>
    <col min="20" max="20" width="11.421875" style="11" bestFit="1" customWidth="1"/>
    <col min="21" max="21" width="9.140625" style="11" customWidth="1"/>
    <col min="22" max="22" width="16.140625" style="11" bestFit="1" customWidth="1"/>
    <col min="23" max="23" width="9.140625" style="11" customWidth="1"/>
    <col min="24" max="24" width="14.28125" style="11" customWidth="1"/>
    <col min="25" max="16384" width="9.140625" style="11" customWidth="1"/>
  </cols>
  <sheetData>
    <row r="1" spans="1:20" ht="54" customHeight="1">
      <c r="A1" s="144" t="s">
        <v>30</v>
      </c>
      <c r="B1" s="406" t="s">
        <v>417</v>
      </c>
      <c r="C1" s="406"/>
      <c r="D1" s="40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8">
      <c r="A2" s="16" t="s">
        <v>35</v>
      </c>
      <c r="B2" s="16" t="s">
        <v>283</v>
      </c>
      <c r="C2" s="18"/>
      <c r="D2" s="1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8">
      <c r="A3" s="16" t="s">
        <v>27</v>
      </c>
      <c r="B3" s="16" t="s">
        <v>321</v>
      </c>
      <c r="C3" s="18"/>
      <c r="D3" s="1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14" ht="18">
      <c r="A4" s="16" t="s">
        <v>36</v>
      </c>
      <c r="B4" s="16" t="s">
        <v>322</v>
      </c>
      <c r="C4" s="19"/>
      <c r="D4" s="20"/>
      <c r="E4" s="127"/>
      <c r="F4" s="127"/>
      <c r="M4" s="127"/>
      <c r="N4" s="127"/>
    </row>
    <row r="5" spans="1:20" ht="18.75" customHeight="1" thickBot="1">
      <c r="A5" s="144" t="s">
        <v>37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20" s="128" customFormat="1" ht="15.75" customHeight="1" thickBot="1">
      <c r="A6" s="409" t="s">
        <v>21</v>
      </c>
      <c r="B6" s="391" t="s">
        <v>4</v>
      </c>
      <c r="C6" s="400" t="s">
        <v>136</v>
      </c>
      <c r="D6" s="391" t="s">
        <v>33</v>
      </c>
      <c r="E6" s="403" t="s">
        <v>137</v>
      </c>
      <c r="F6" s="404"/>
      <c r="G6" s="404"/>
      <c r="H6" s="404"/>
      <c r="I6" s="404"/>
      <c r="J6" s="404"/>
      <c r="K6" s="404"/>
      <c r="L6" s="405"/>
      <c r="M6" s="403" t="s">
        <v>137</v>
      </c>
      <c r="N6" s="404"/>
      <c r="O6" s="404"/>
      <c r="P6" s="404"/>
      <c r="Q6" s="404"/>
      <c r="R6" s="404"/>
      <c r="S6" s="404"/>
      <c r="T6" s="405"/>
    </row>
    <row r="7" spans="1:20" s="128" customFormat="1" ht="15.75" customHeight="1" thickBot="1">
      <c r="A7" s="410"/>
      <c r="B7" s="392"/>
      <c r="C7" s="401"/>
      <c r="D7" s="392"/>
      <c r="E7" s="390" t="s">
        <v>38</v>
      </c>
      <c r="F7" s="390"/>
      <c r="G7" s="390" t="s">
        <v>39</v>
      </c>
      <c r="H7" s="402"/>
      <c r="I7" s="390" t="s">
        <v>40</v>
      </c>
      <c r="J7" s="402"/>
      <c r="K7" s="390" t="s">
        <v>159</v>
      </c>
      <c r="L7" s="390"/>
      <c r="M7" s="390" t="s">
        <v>284</v>
      </c>
      <c r="N7" s="390"/>
      <c r="O7" s="390" t="s">
        <v>285</v>
      </c>
      <c r="P7" s="402"/>
      <c r="Q7" s="390" t="s">
        <v>286</v>
      </c>
      <c r="R7" s="402"/>
      <c r="S7" s="390" t="s">
        <v>287</v>
      </c>
      <c r="T7" s="390"/>
    </row>
    <row r="8" spans="1:23" s="128" customFormat="1" ht="15.75" customHeight="1" thickBot="1">
      <c r="A8" s="393"/>
      <c r="B8" s="393"/>
      <c r="C8" s="401"/>
      <c r="D8" s="392"/>
      <c r="E8" s="316" t="s">
        <v>136</v>
      </c>
      <c r="F8" s="315" t="s">
        <v>33</v>
      </c>
      <c r="G8" s="316" t="s">
        <v>136</v>
      </c>
      <c r="H8" s="146" t="s">
        <v>33</v>
      </c>
      <c r="I8" s="316" t="s">
        <v>136</v>
      </c>
      <c r="J8" s="146" t="s">
        <v>33</v>
      </c>
      <c r="K8" s="316" t="s">
        <v>136</v>
      </c>
      <c r="L8" s="180" t="s">
        <v>33</v>
      </c>
      <c r="M8" s="178" t="s">
        <v>136</v>
      </c>
      <c r="N8" s="177" t="s">
        <v>33</v>
      </c>
      <c r="O8" s="178" t="s">
        <v>136</v>
      </c>
      <c r="P8" s="146" t="s">
        <v>33</v>
      </c>
      <c r="Q8" s="178" t="s">
        <v>136</v>
      </c>
      <c r="R8" s="146" t="s">
        <v>33</v>
      </c>
      <c r="S8" s="178" t="s">
        <v>136</v>
      </c>
      <c r="T8" s="180" t="s">
        <v>33</v>
      </c>
      <c r="W8" s="130"/>
    </row>
    <row r="9" spans="1:20" s="128" customFormat="1" ht="15.75">
      <c r="A9" s="147"/>
      <c r="B9" s="148"/>
      <c r="C9" s="149"/>
      <c r="D9" s="150"/>
      <c r="E9" s="151"/>
      <c r="F9" s="150"/>
      <c r="G9" s="152"/>
      <c r="H9" s="153"/>
      <c r="I9" s="153"/>
      <c r="J9" s="153"/>
      <c r="K9" s="152"/>
      <c r="L9" s="181"/>
      <c r="M9" s="151"/>
      <c r="N9" s="150"/>
      <c r="O9" s="152"/>
      <c r="P9" s="153"/>
      <c r="Q9" s="153"/>
      <c r="R9" s="153"/>
      <c r="S9" s="152"/>
      <c r="T9" s="181"/>
    </row>
    <row r="10" spans="1:24" s="128" customFormat="1" ht="15.75">
      <c r="A10" s="213">
        <v>1</v>
      </c>
      <c r="B10" s="218" t="s">
        <v>193</v>
      </c>
      <c r="C10" s="214">
        <v>24305.4</v>
      </c>
      <c r="D10" s="217">
        <v>0.08129167927717719</v>
      </c>
      <c r="E10" s="157">
        <v>2430.54</v>
      </c>
      <c r="F10" s="219">
        <v>10</v>
      </c>
      <c r="G10" s="157">
        <v>4861.08</v>
      </c>
      <c r="H10" s="215">
        <v>20</v>
      </c>
      <c r="I10" s="157">
        <v>4861.08</v>
      </c>
      <c r="J10" s="215">
        <v>20</v>
      </c>
      <c r="K10" s="157">
        <v>4861.08</v>
      </c>
      <c r="L10" s="216">
        <v>20</v>
      </c>
      <c r="M10" s="157">
        <v>3645.81</v>
      </c>
      <c r="N10" s="219">
        <v>15</v>
      </c>
      <c r="O10" s="157">
        <v>3645.81</v>
      </c>
      <c r="P10" s="215">
        <v>15</v>
      </c>
      <c r="Q10" s="157">
        <v>0</v>
      </c>
      <c r="R10" s="215"/>
      <c r="S10" s="157">
        <v>0</v>
      </c>
      <c r="T10" s="216"/>
      <c r="V10" s="140">
        <v>24305.4</v>
      </c>
      <c r="W10" s="130">
        <v>100</v>
      </c>
      <c r="X10" s="140">
        <v>0</v>
      </c>
    </row>
    <row r="11" spans="1:24" s="128" customFormat="1" ht="15.75">
      <c r="A11" s="213">
        <v>2</v>
      </c>
      <c r="B11" s="218" t="s">
        <v>418</v>
      </c>
      <c r="C11" s="214">
        <v>21600.8</v>
      </c>
      <c r="D11" s="217">
        <v>0.07224589209519074</v>
      </c>
      <c r="E11" s="157">
        <v>2160.08</v>
      </c>
      <c r="F11" s="219">
        <v>10</v>
      </c>
      <c r="G11" s="157">
        <v>4320.16</v>
      </c>
      <c r="H11" s="219">
        <v>20</v>
      </c>
      <c r="I11" s="157">
        <v>4320.16</v>
      </c>
      <c r="J11" s="215">
        <v>20</v>
      </c>
      <c r="K11" s="157">
        <v>4320.16</v>
      </c>
      <c r="L11" s="216">
        <v>20</v>
      </c>
      <c r="M11" s="157">
        <v>4320.16</v>
      </c>
      <c r="N11" s="219">
        <v>20</v>
      </c>
      <c r="O11" s="157">
        <v>2160.08</v>
      </c>
      <c r="P11" s="219">
        <v>10</v>
      </c>
      <c r="Q11" s="157">
        <v>0</v>
      </c>
      <c r="R11" s="215"/>
      <c r="S11" s="157">
        <v>0</v>
      </c>
      <c r="T11" s="216"/>
      <c r="V11" s="140">
        <v>21600.800000000003</v>
      </c>
      <c r="W11" s="130">
        <v>100</v>
      </c>
      <c r="X11" s="140">
        <v>0</v>
      </c>
    </row>
    <row r="12" spans="1:24" s="128" customFormat="1" ht="15.75">
      <c r="A12" s="213">
        <v>3</v>
      </c>
      <c r="B12" s="218" t="s">
        <v>174</v>
      </c>
      <c r="C12" s="214">
        <v>6763.82</v>
      </c>
      <c r="D12" s="217">
        <v>0.02262222741154462</v>
      </c>
      <c r="E12" s="157">
        <v>0</v>
      </c>
      <c r="F12" s="219"/>
      <c r="G12" s="157">
        <v>6763.82</v>
      </c>
      <c r="H12" s="219">
        <v>100</v>
      </c>
      <c r="I12" s="157">
        <v>0</v>
      </c>
      <c r="J12" s="215"/>
      <c r="K12" s="157">
        <v>0</v>
      </c>
      <c r="L12" s="216"/>
      <c r="M12" s="157">
        <v>0</v>
      </c>
      <c r="N12" s="219"/>
      <c r="O12" s="157">
        <v>0</v>
      </c>
      <c r="P12" s="219"/>
      <c r="Q12" s="157">
        <v>0</v>
      </c>
      <c r="R12" s="215"/>
      <c r="S12" s="157">
        <v>0</v>
      </c>
      <c r="T12" s="216"/>
      <c r="V12" s="140">
        <v>6763.82</v>
      </c>
      <c r="W12" s="130">
        <v>100</v>
      </c>
      <c r="X12" s="140">
        <v>0</v>
      </c>
    </row>
    <row r="13" spans="1:24" s="128" customFormat="1" ht="15.75">
      <c r="A13" s="213">
        <v>4</v>
      </c>
      <c r="B13" s="218" t="s">
        <v>202</v>
      </c>
      <c r="C13" s="214">
        <v>11302.75</v>
      </c>
      <c r="D13" s="217">
        <v>0.03780310251837511</v>
      </c>
      <c r="E13" s="157">
        <v>0</v>
      </c>
      <c r="F13" s="219"/>
      <c r="G13" s="157">
        <v>5651.375</v>
      </c>
      <c r="H13" s="219">
        <v>50</v>
      </c>
      <c r="I13" s="157">
        <v>5651.375</v>
      </c>
      <c r="J13" s="215">
        <v>50</v>
      </c>
      <c r="K13" s="157">
        <v>0</v>
      </c>
      <c r="L13" s="216"/>
      <c r="M13" s="157">
        <v>0</v>
      </c>
      <c r="N13" s="219"/>
      <c r="O13" s="157">
        <v>0</v>
      </c>
      <c r="P13" s="219"/>
      <c r="Q13" s="157">
        <v>0</v>
      </c>
      <c r="R13" s="215"/>
      <c r="S13" s="157">
        <v>0</v>
      </c>
      <c r="T13" s="216"/>
      <c r="V13" s="140">
        <v>11302.75</v>
      </c>
      <c r="W13" s="130">
        <v>100</v>
      </c>
      <c r="X13" s="140">
        <v>0</v>
      </c>
    </row>
    <row r="14" spans="1:24" s="128" customFormat="1" ht="15.75">
      <c r="A14" s="213">
        <v>5</v>
      </c>
      <c r="B14" s="218" t="s">
        <v>203</v>
      </c>
      <c r="C14" s="214">
        <v>1735.08</v>
      </c>
      <c r="D14" s="217">
        <v>0.005803137034578513</v>
      </c>
      <c r="E14" s="157">
        <v>0</v>
      </c>
      <c r="F14" s="219"/>
      <c r="G14" s="157">
        <v>1735.08</v>
      </c>
      <c r="H14" s="219">
        <v>100</v>
      </c>
      <c r="I14" s="157">
        <v>0</v>
      </c>
      <c r="J14" s="215"/>
      <c r="K14" s="157">
        <v>0</v>
      </c>
      <c r="L14" s="216"/>
      <c r="M14" s="157">
        <v>0</v>
      </c>
      <c r="N14" s="219"/>
      <c r="O14" s="157">
        <v>0</v>
      </c>
      <c r="P14" s="219"/>
      <c r="Q14" s="157">
        <v>0</v>
      </c>
      <c r="R14" s="215"/>
      <c r="S14" s="157">
        <v>0</v>
      </c>
      <c r="T14" s="216"/>
      <c r="V14" s="140">
        <v>1735.08</v>
      </c>
      <c r="W14" s="130">
        <v>100</v>
      </c>
      <c r="X14" s="140">
        <v>0</v>
      </c>
    </row>
    <row r="15" spans="1:24" s="128" customFormat="1" ht="15.75">
      <c r="A15" s="213">
        <v>6</v>
      </c>
      <c r="B15" s="218" t="s">
        <v>204</v>
      </c>
      <c r="C15" s="214">
        <v>888.37</v>
      </c>
      <c r="D15" s="217">
        <v>0.002971236396828108</v>
      </c>
      <c r="E15" s="157">
        <v>0</v>
      </c>
      <c r="F15" s="219"/>
      <c r="G15" s="157">
        <v>888.37</v>
      </c>
      <c r="H15" s="219">
        <v>100</v>
      </c>
      <c r="I15" s="157">
        <v>0</v>
      </c>
      <c r="J15" s="215"/>
      <c r="K15" s="157">
        <v>0</v>
      </c>
      <c r="L15" s="216"/>
      <c r="M15" s="157">
        <v>0</v>
      </c>
      <c r="N15" s="219"/>
      <c r="O15" s="157">
        <v>0</v>
      </c>
      <c r="P15" s="219"/>
      <c r="Q15" s="157">
        <v>0</v>
      </c>
      <c r="R15" s="215"/>
      <c r="S15" s="157">
        <v>0</v>
      </c>
      <c r="T15" s="216"/>
      <c r="V15" s="140">
        <v>888.37</v>
      </c>
      <c r="W15" s="130">
        <v>100</v>
      </c>
      <c r="X15" s="140">
        <v>0</v>
      </c>
    </row>
    <row r="16" spans="1:24" s="128" customFormat="1" ht="15.75">
      <c r="A16" s="213">
        <v>7</v>
      </c>
      <c r="B16" s="218" t="s">
        <v>205</v>
      </c>
      <c r="C16" s="214">
        <v>694.2099999999999</v>
      </c>
      <c r="D16" s="217">
        <v>0.0023218501514482037</v>
      </c>
      <c r="E16" s="157">
        <v>0</v>
      </c>
      <c r="F16" s="219"/>
      <c r="G16" s="157">
        <v>0</v>
      </c>
      <c r="H16" s="219"/>
      <c r="I16" s="157">
        <v>694.2099999999998</v>
      </c>
      <c r="J16" s="215">
        <v>100</v>
      </c>
      <c r="K16" s="157">
        <v>0</v>
      </c>
      <c r="L16" s="216"/>
      <c r="M16" s="157">
        <v>0</v>
      </c>
      <c r="N16" s="219"/>
      <c r="O16" s="157">
        <v>0</v>
      </c>
      <c r="P16" s="219"/>
      <c r="Q16" s="157">
        <v>0</v>
      </c>
      <c r="R16" s="215"/>
      <c r="S16" s="157">
        <v>0</v>
      </c>
      <c r="T16" s="216"/>
      <c r="V16" s="140">
        <v>694.2099999999998</v>
      </c>
      <c r="W16" s="130">
        <v>100</v>
      </c>
      <c r="X16" s="140">
        <v>0</v>
      </c>
    </row>
    <row r="17" spans="1:24" s="128" customFormat="1" ht="15.75">
      <c r="A17" s="213">
        <v>8</v>
      </c>
      <c r="B17" s="218" t="s">
        <v>208</v>
      </c>
      <c r="C17" s="214">
        <v>58736.6</v>
      </c>
      <c r="D17" s="217">
        <v>0.19645004192614995</v>
      </c>
      <c r="E17" s="157">
        <v>0</v>
      </c>
      <c r="F17" s="219"/>
      <c r="G17" s="157">
        <v>0</v>
      </c>
      <c r="H17" s="219"/>
      <c r="I17" s="157">
        <v>29368.3</v>
      </c>
      <c r="J17" s="215">
        <v>50</v>
      </c>
      <c r="K17" s="157">
        <v>29368.3</v>
      </c>
      <c r="L17" s="216">
        <v>50</v>
      </c>
      <c r="M17" s="157">
        <v>0</v>
      </c>
      <c r="N17" s="219"/>
      <c r="O17" s="157">
        <v>0</v>
      </c>
      <c r="P17" s="219"/>
      <c r="Q17" s="157">
        <v>0</v>
      </c>
      <c r="R17" s="215"/>
      <c r="S17" s="157">
        <v>0</v>
      </c>
      <c r="T17" s="216"/>
      <c r="V17" s="140">
        <v>58736.6</v>
      </c>
      <c r="W17" s="130">
        <v>100</v>
      </c>
      <c r="X17" s="140">
        <v>0</v>
      </c>
    </row>
    <row r="18" spans="1:24" s="128" customFormat="1" ht="15.75">
      <c r="A18" s="213">
        <v>9</v>
      </c>
      <c r="B18" s="218" t="s">
        <v>233</v>
      </c>
      <c r="C18" s="214">
        <v>4721.530000000001</v>
      </c>
      <c r="D18" s="217">
        <v>0.015791597853052015</v>
      </c>
      <c r="E18" s="157">
        <v>0</v>
      </c>
      <c r="F18" s="219"/>
      <c r="G18" s="157">
        <v>0</v>
      </c>
      <c r="H18" s="219"/>
      <c r="I18" s="157">
        <v>4721.530000000001</v>
      </c>
      <c r="J18" s="215">
        <v>100</v>
      </c>
      <c r="K18" s="157">
        <v>0</v>
      </c>
      <c r="L18" s="216"/>
      <c r="M18" s="157">
        <v>0</v>
      </c>
      <c r="N18" s="219"/>
      <c r="O18" s="157">
        <v>0</v>
      </c>
      <c r="P18" s="219"/>
      <c r="Q18" s="157">
        <v>0</v>
      </c>
      <c r="R18" s="215"/>
      <c r="S18" s="157">
        <v>0</v>
      </c>
      <c r="T18" s="216"/>
      <c r="V18" s="140">
        <v>4721.530000000001</v>
      </c>
      <c r="W18" s="130">
        <v>100</v>
      </c>
      <c r="X18" s="140">
        <v>0</v>
      </c>
    </row>
    <row r="19" spans="1:24" s="128" customFormat="1" ht="15.75">
      <c r="A19" s="213">
        <v>10</v>
      </c>
      <c r="B19" s="218" t="s">
        <v>176</v>
      </c>
      <c r="C19" s="214">
        <v>8625.49</v>
      </c>
      <c r="D19" s="217">
        <v>0.02884875651865425</v>
      </c>
      <c r="E19" s="157">
        <v>0</v>
      </c>
      <c r="F19" s="219"/>
      <c r="G19" s="157">
        <v>0</v>
      </c>
      <c r="H19" s="219"/>
      <c r="I19" s="157">
        <v>0</v>
      </c>
      <c r="J19" s="215"/>
      <c r="K19" s="157">
        <v>8625.49</v>
      </c>
      <c r="L19" s="216">
        <v>100</v>
      </c>
      <c r="M19" s="157">
        <v>0</v>
      </c>
      <c r="N19" s="219"/>
      <c r="O19" s="157">
        <v>0</v>
      </c>
      <c r="P19" s="219"/>
      <c r="Q19" s="157">
        <v>0</v>
      </c>
      <c r="R19" s="215"/>
      <c r="S19" s="157">
        <v>0</v>
      </c>
      <c r="T19" s="216"/>
      <c r="V19" s="140">
        <v>8625.49</v>
      </c>
      <c r="W19" s="130">
        <v>100</v>
      </c>
      <c r="X19" s="140">
        <v>0</v>
      </c>
    </row>
    <row r="20" spans="1:24" s="128" customFormat="1" ht="15.75">
      <c r="A20" s="213">
        <v>11</v>
      </c>
      <c r="B20" s="218" t="s">
        <v>155</v>
      </c>
      <c r="C20" s="214">
        <v>16685.29</v>
      </c>
      <c r="D20" s="217">
        <v>0.05580551002356233</v>
      </c>
      <c r="E20" s="157">
        <v>0</v>
      </c>
      <c r="F20" s="219"/>
      <c r="G20" s="157">
        <v>6674.116000000001</v>
      </c>
      <c r="H20" s="219">
        <v>40</v>
      </c>
      <c r="I20" s="157">
        <v>6674.116000000001</v>
      </c>
      <c r="J20" s="215">
        <v>40</v>
      </c>
      <c r="K20" s="157">
        <v>3337.0580000000004</v>
      </c>
      <c r="L20" s="216">
        <v>20</v>
      </c>
      <c r="M20" s="157">
        <v>0</v>
      </c>
      <c r="N20" s="219"/>
      <c r="O20" s="157">
        <v>0</v>
      </c>
      <c r="P20" s="219"/>
      <c r="Q20" s="157">
        <v>0</v>
      </c>
      <c r="R20" s="215"/>
      <c r="S20" s="157">
        <v>0</v>
      </c>
      <c r="T20" s="216"/>
      <c r="V20" s="140">
        <v>16685.29</v>
      </c>
      <c r="W20" s="130">
        <v>100</v>
      </c>
      <c r="X20" s="140">
        <v>0</v>
      </c>
    </row>
    <row r="21" spans="1:24" s="128" customFormat="1" ht="15.75">
      <c r="A21" s="213">
        <v>12</v>
      </c>
      <c r="B21" s="218" t="s">
        <v>165</v>
      </c>
      <c r="C21" s="214">
        <v>141548.02000000002</v>
      </c>
      <c r="D21" s="217">
        <v>0.47342056679418826</v>
      </c>
      <c r="E21" s="157">
        <v>0</v>
      </c>
      <c r="F21" s="219"/>
      <c r="G21" s="157">
        <v>28309.604000000003</v>
      </c>
      <c r="H21" s="219">
        <v>20</v>
      </c>
      <c r="I21" s="157">
        <v>28309.604000000003</v>
      </c>
      <c r="J21" s="215">
        <v>20</v>
      </c>
      <c r="K21" s="157">
        <v>28309.604000000003</v>
      </c>
      <c r="L21" s="216">
        <v>20</v>
      </c>
      <c r="M21" s="157">
        <v>28309.604000000003</v>
      </c>
      <c r="N21" s="219">
        <v>20</v>
      </c>
      <c r="O21" s="157">
        <v>28309.604000000003</v>
      </c>
      <c r="P21" s="219">
        <v>20</v>
      </c>
      <c r="Q21" s="157">
        <v>0</v>
      </c>
      <c r="R21" s="215"/>
      <c r="S21" s="157">
        <v>0</v>
      </c>
      <c r="T21" s="216"/>
      <c r="V21" s="140">
        <v>141548.02000000002</v>
      </c>
      <c r="W21" s="130">
        <v>100</v>
      </c>
      <c r="X21" s="140">
        <v>0</v>
      </c>
    </row>
    <row r="22" spans="1:24" s="128" customFormat="1" ht="15.75">
      <c r="A22" s="213">
        <v>13</v>
      </c>
      <c r="B22" s="218" t="s">
        <v>156</v>
      </c>
      <c r="C22" s="214">
        <v>1382.6499999999999</v>
      </c>
      <c r="D22" s="217">
        <v>0.004624401999250744</v>
      </c>
      <c r="E22" s="157">
        <v>0</v>
      </c>
      <c r="F22" s="219"/>
      <c r="G22" s="157">
        <v>0</v>
      </c>
      <c r="H22" s="219"/>
      <c r="I22" s="157">
        <v>0</v>
      </c>
      <c r="J22" s="215"/>
      <c r="K22" s="157">
        <v>0</v>
      </c>
      <c r="L22" s="216"/>
      <c r="M22" s="157">
        <v>0</v>
      </c>
      <c r="N22" s="219"/>
      <c r="O22" s="157">
        <v>1382.65</v>
      </c>
      <c r="P22" s="219">
        <v>100</v>
      </c>
      <c r="Q22" s="157">
        <v>0</v>
      </c>
      <c r="R22" s="215"/>
      <c r="S22" s="157">
        <v>0</v>
      </c>
      <c r="T22" s="216"/>
      <c r="V22" s="140">
        <v>1382.65</v>
      </c>
      <c r="W22" s="130">
        <v>100</v>
      </c>
      <c r="X22" s="140">
        <v>0</v>
      </c>
    </row>
    <row r="23" spans="1:24" s="128" customFormat="1" ht="15.75">
      <c r="A23" s="154"/>
      <c r="B23" s="129"/>
      <c r="C23" s="155"/>
      <c r="D23" s="156"/>
      <c r="E23" s="157"/>
      <c r="F23" s="158"/>
      <c r="G23" s="157"/>
      <c r="H23" s="158"/>
      <c r="I23" s="157"/>
      <c r="J23" s="158"/>
      <c r="K23" s="157"/>
      <c r="L23" s="182"/>
      <c r="M23" s="157"/>
      <c r="N23" s="158"/>
      <c r="O23" s="157"/>
      <c r="P23" s="158"/>
      <c r="Q23" s="157"/>
      <c r="R23" s="158"/>
      <c r="S23" s="157"/>
      <c r="T23" s="182"/>
      <c r="V23" s="130"/>
      <c r="W23" s="130"/>
      <c r="X23" s="140"/>
    </row>
    <row r="24" spans="1:24" s="21" customFormat="1" ht="15.75">
      <c r="A24" s="394" t="s">
        <v>41</v>
      </c>
      <c r="B24" s="395"/>
      <c r="C24" s="396">
        <v>298990.01</v>
      </c>
      <c r="D24" s="398">
        <v>1</v>
      </c>
      <c r="E24" s="171">
        <v>4590.62</v>
      </c>
      <c r="F24" s="172">
        <v>0.015353757137236792</v>
      </c>
      <c r="G24" s="171">
        <v>59203.605</v>
      </c>
      <c r="H24" s="172">
        <v>0.19801198374487497</v>
      </c>
      <c r="I24" s="171">
        <v>84600.375</v>
      </c>
      <c r="J24" s="172">
        <v>0.2829538518694989</v>
      </c>
      <c r="K24" s="171">
        <v>78821.692</v>
      </c>
      <c r="L24" s="172">
        <v>0.2636265071197529</v>
      </c>
      <c r="M24" s="171">
        <v>36275.574</v>
      </c>
      <c r="N24" s="172">
        <v>0.12132704366945236</v>
      </c>
      <c r="O24" s="171">
        <v>35498.14400000001</v>
      </c>
      <c r="P24" s="172">
        <v>0.11872685645918406</v>
      </c>
      <c r="Q24" s="171">
        <v>0</v>
      </c>
      <c r="R24" s="172">
        <v>0</v>
      </c>
      <c r="S24" s="171">
        <v>0</v>
      </c>
      <c r="T24" s="183">
        <v>0</v>
      </c>
      <c r="X24" s="140"/>
    </row>
    <row r="25" spans="1:22" s="21" customFormat="1" ht="16.5" thickBot="1">
      <c r="A25" s="407" t="s">
        <v>42</v>
      </c>
      <c r="B25" s="408"/>
      <c r="C25" s="397"/>
      <c r="D25" s="399"/>
      <c r="E25" s="173">
        <v>4590.62</v>
      </c>
      <c r="F25" s="174">
        <v>0.015353757137236792</v>
      </c>
      <c r="G25" s="173">
        <v>63794.225000000006</v>
      </c>
      <c r="H25" s="174">
        <v>0.21336574088211177</v>
      </c>
      <c r="I25" s="173">
        <v>148394.6</v>
      </c>
      <c r="J25" s="174">
        <v>0.49631959275161064</v>
      </c>
      <c r="K25" s="173">
        <v>227216.29200000002</v>
      </c>
      <c r="L25" s="184">
        <v>0.7599460998713635</v>
      </c>
      <c r="M25" s="173">
        <v>263491.86600000004</v>
      </c>
      <c r="N25" s="174">
        <v>0.8812731435408159</v>
      </c>
      <c r="O25" s="173">
        <v>298990.01000000007</v>
      </c>
      <c r="P25" s="174">
        <v>0.9999999999999999</v>
      </c>
      <c r="Q25" s="173">
        <v>298990.01000000007</v>
      </c>
      <c r="R25" s="174">
        <v>0.9999999999999999</v>
      </c>
      <c r="S25" s="173">
        <v>298990.01000000007</v>
      </c>
      <c r="T25" s="184">
        <v>0.9999999999999999</v>
      </c>
      <c r="V25" s="141">
        <v>298990.01</v>
      </c>
    </row>
    <row r="28" ht="12.75">
      <c r="C28" s="330"/>
    </row>
    <row r="32" ht="12.75">
      <c r="B32" s="361"/>
    </row>
    <row r="33" ht="12.75">
      <c r="B33" s="159"/>
    </row>
    <row r="34" ht="12.75">
      <c r="B34" s="159"/>
    </row>
    <row r="35" ht="12.75">
      <c r="B35" s="159"/>
    </row>
  </sheetData>
  <sheetProtection/>
  <autoFilter ref="A9:R25"/>
  <mergeCells count="19">
    <mergeCell ref="B1:D1"/>
    <mergeCell ref="A25:B25"/>
    <mergeCell ref="A6:A8"/>
    <mergeCell ref="S7:T7"/>
    <mergeCell ref="B6:B8"/>
    <mergeCell ref="A24:B24"/>
    <mergeCell ref="C24:C25"/>
    <mergeCell ref="D24:D25"/>
    <mergeCell ref="C6:C8"/>
    <mergeCell ref="D6:D8"/>
    <mergeCell ref="M7:N7"/>
    <mergeCell ref="O7:P7"/>
    <mergeCell ref="Q7:R7"/>
    <mergeCell ref="M6:T6"/>
    <mergeCell ref="E6:L6"/>
    <mergeCell ref="E7:F7"/>
    <mergeCell ref="G7:H7"/>
    <mergeCell ref="I7:J7"/>
    <mergeCell ref="K7:L7"/>
  </mergeCells>
  <printOptions horizontalCentered="1"/>
  <pageMargins left="0.5905511811023623" right="0.1968503937007874" top="1.1811023622047245" bottom="0.5905511811023623" header="0.5118110236220472" footer="0.433070866141732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C12"/>
  <sheetViews>
    <sheetView zoomScalePageLayoutView="0" workbookViewId="0" topLeftCell="A1">
      <selection activeCell="G6" sqref="G6"/>
    </sheetView>
  </sheetViews>
  <sheetFormatPr defaultColWidth="9.140625" defaultRowHeight="15"/>
  <cols>
    <col min="3" max="3" width="11.7109375" style="0" bestFit="1" customWidth="1"/>
  </cols>
  <sheetData>
    <row r="2" spans="1:3" ht="15">
      <c r="A2" s="412" t="s">
        <v>139</v>
      </c>
      <c r="B2" s="412"/>
      <c r="C2" s="143" t="s">
        <v>136</v>
      </c>
    </row>
    <row r="3" spans="1:3" ht="15">
      <c r="A3" s="412" t="s">
        <v>38</v>
      </c>
      <c r="B3" s="412"/>
      <c r="C3" s="142">
        <f>'CRON. F.F'!E24</f>
        <v>4590.62</v>
      </c>
    </row>
    <row r="4" spans="1:3" ht="15">
      <c r="A4" s="412" t="s">
        <v>39</v>
      </c>
      <c r="B4" s="412"/>
      <c r="C4" s="142">
        <f>'CRON. F.F'!G24</f>
        <v>59203.605</v>
      </c>
    </row>
    <row r="5" spans="1:3" ht="15">
      <c r="A5" s="412" t="s">
        <v>40</v>
      </c>
      <c r="B5" s="412"/>
      <c r="C5" s="142">
        <f>'CRON. F.F'!I24</f>
        <v>84600.375</v>
      </c>
    </row>
    <row r="6" spans="1:3" ht="15">
      <c r="A6" s="412" t="s">
        <v>159</v>
      </c>
      <c r="B6" s="412"/>
      <c r="C6" s="142">
        <f>'CRON. F.F'!K24</f>
        <v>78821.692</v>
      </c>
    </row>
    <row r="7" spans="1:3" ht="15">
      <c r="A7" s="412" t="s">
        <v>284</v>
      </c>
      <c r="B7" s="412"/>
      <c r="C7" s="142">
        <f>'CRON. F.F'!M24</f>
        <v>36275.574</v>
      </c>
    </row>
    <row r="8" spans="1:3" ht="15">
      <c r="A8" s="412" t="s">
        <v>285</v>
      </c>
      <c r="B8" s="412"/>
      <c r="C8" s="142">
        <f>'CRON. F.F'!O24</f>
        <v>35498.14400000001</v>
      </c>
    </row>
    <row r="9" spans="1:3" ht="15">
      <c r="A9" s="412" t="s">
        <v>286</v>
      </c>
      <c r="B9" s="412"/>
      <c r="C9" s="142">
        <f>'CRON. F.F'!Q24</f>
        <v>0</v>
      </c>
    </row>
    <row r="10" spans="1:3" ht="15">
      <c r="A10" s="412" t="s">
        <v>287</v>
      </c>
      <c r="B10" s="412"/>
      <c r="C10" s="142">
        <f>'CRON. F.F'!S24</f>
        <v>0</v>
      </c>
    </row>
    <row r="11" spans="1:3" ht="15">
      <c r="A11" s="411" t="s">
        <v>25</v>
      </c>
      <c r="B11" s="411"/>
      <c r="C11" s="142">
        <f>SUM(C3:C10)</f>
        <v>298990.01000000007</v>
      </c>
    </row>
    <row r="12" spans="1:3" ht="15">
      <c r="A12" s="411" t="s">
        <v>140</v>
      </c>
      <c r="B12" s="411"/>
      <c r="C12" s="142">
        <f>AVERAGE(C3:C11)</f>
        <v>66442.22444444447</v>
      </c>
    </row>
  </sheetData>
  <sheetProtection/>
  <mergeCells count="11">
    <mergeCell ref="A12:B12"/>
    <mergeCell ref="A11:B11"/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92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13.7109375" style="277" bestFit="1" customWidth="1"/>
    <col min="2" max="2" width="68.57421875" style="278" bestFit="1" customWidth="1"/>
    <col min="3" max="3" width="13.7109375" style="279" bestFit="1" customWidth="1"/>
    <col min="4" max="4" width="13.7109375" style="280" bestFit="1" customWidth="1"/>
    <col min="5" max="5" width="13.7109375" style="281" bestFit="1" customWidth="1"/>
    <col min="6" max="6" width="16.00390625" style="281" bestFit="1" customWidth="1"/>
    <col min="7" max="7" width="9.140625" style="272" customWidth="1"/>
    <col min="8" max="8" width="10.421875" style="272" bestFit="1" customWidth="1"/>
    <col min="9" max="16384" width="9.140625" style="272" customWidth="1"/>
  </cols>
  <sheetData>
    <row r="1" spans="1:6" ht="15">
      <c r="A1" s="414"/>
      <c r="B1" s="414"/>
      <c r="C1" s="414"/>
      <c r="D1" s="414"/>
      <c r="E1" s="414"/>
      <c r="F1" s="414"/>
    </row>
    <row r="2" spans="1:6" ht="15">
      <c r="A2" s="414"/>
      <c r="B2" s="414"/>
      <c r="C2" s="414"/>
      <c r="D2" s="414"/>
      <c r="E2" s="414"/>
      <c r="F2" s="414"/>
    </row>
    <row r="3" spans="1:6" ht="15">
      <c r="A3" s="415"/>
      <c r="B3" s="415"/>
      <c r="C3" s="415"/>
      <c r="D3" s="415"/>
      <c r="E3" s="415"/>
      <c r="F3" s="415"/>
    </row>
    <row r="4" spans="1:6" ht="33.75" customHeight="1">
      <c r="A4" s="273"/>
      <c r="B4" s="116"/>
      <c r="C4" s="185"/>
      <c r="D4" s="274"/>
      <c r="E4" s="175"/>
      <c r="F4" s="275"/>
    </row>
    <row r="5" spans="1:6" ht="22.5">
      <c r="A5" s="118" t="s">
        <v>15</v>
      </c>
      <c r="B5" s="117" t="s">
        <v>417</v>
      </c>
      <c r="C5" s="117"/>
      <c r="D5" s="274"/>
      <c r="E5" s="175" t="s">
        <v>17</v>
      </c>
      <c r="F5" s="276">
        <v>0.2893</v>
      </c>
    </row>
    <row r="6" spans="1:6" ht="14.25">
      <c r="A6" s="118" t="s">
        <v>26</v>
      </c>
      <c r="B6" s="117" t="s">
        <v>283</v>
      </c>
      <c r="C6" s="119"/>
      <c r="D6" s="274"/>
      <c r="E6" s="175" t="s">
        <v>170</v>
      </c>
      <c r="F6" s="276">
        <v>0.2096</v>
      </c>
    </row>
    <row r="7" spans="1:6" ht="14.25">
      <c r="A7" s="118" t="s">
        <v>27</v>
      </c>
      <c r="B7" s="117" t="s">
        <v>321</v>
      </c>
      <c r="C7" s="119"/>
      <c r="D7" s="274"/>
      <c r="E7" s="175" t="s">
        <v>134</v>
      </c>
      <c r="F7" s="276">
        <v>0.8042</v>
      </c>
    </row>
    <row r="8" spans="1:6" ht="15" thickBot="1">
      <c r="A8" s="118" t="s">
        <v>36</v>
      </c>
      <c r="B8" s="117" t="s">
        <v>322</v>
      </c>
      <c r="C8" s="119"/>
      <c r="D8" s="274"/>
      <c r="E8" s="175" t="s">
        <v>135</v>
      </c>
      <c r="F8" s="276">
        <v>0.4452999999999999</v>
      </c>
    </row>
    <row r="9" spans="1:6" ht="18" customHeight="1">
      <c r="A9" s="481" t="s">
        <v>130</v>
      </c>
      <c r="B9" s="482"/>
      <c r="C9" s="482"/>
      <c r="D9" s="482"/>
      <c r="E9" s="482"/>
      <c r="F9" s="483"/>
    </row>
    <row r="10" spans="1:6" ht="15">
      <c r="A10" s="336" t="s">
        <v>132</v>
      </c>
      <c r="B10" s="337" t="s">
        <v>131</v>
      </c>
      <c r="C10" s="338" t="s">
        <v>152</v>
      </c>
      <c r="D10" s="336" t="s">
        <v>28</v>
      </c>
      <c r="E10" s="336" t="s">
        <v>185</v>
      </c>
      <c r="F10" s="336" t="s">
        <v>186</v>
      </c>
    </row>
    <row r="11" spans="1:6" ht="14.25">
      <c r="A11" s="339" t="s">
        <v>196</v>
      </c>
      <c r="B11" s="340" t="s">
        <v>153</v>
      </c>
      <c r="C11" s="341" t="s">
        <v>419</v>
      </c>
      <c r="D11" s="342">
        <v>1</v>
      </c>
      <c r="E11" s="343">
        <v>367.29</v>
      </c>
      <c r="F11" s="343">
        <v>367.29</v>
      </c>
    </row>
    <row r="12" spans="1:6" ht="14.25">
      <c r="A12" s="344">
        <v>88262</v>
      </c>
      <c r="B12" s="345" t="s">
        <v>188</v>
      </c>
      <c r="C12" s="346" t="s">
        <v>6</v>
      </c>
      <c r="D12" s="347">
        <v>1</v>
      </c>
      <c r="E12" s="348">
        <v>21.48</v>
      </c>
      <c r="F12" s="348">
        <v>21.48</v>
      </c>
    </row>
    <row r="13" spans="1:6" ht="14.25">
      <c r="A13" s="344">
        <v>88316</v>
      </c>
      <c r="B13" s="345" t="s">
        <v>7</v>
      </c>
      <c r="C13" s="346" t="s">
        <v>6</v>
      </c>
      <c r="D13" s="347">
        <v>2</v>
      </c>
      <c r="E13" s="348">
        <v>17.42</v>
      </c>
      <c r="F13" s="348">
        <v>34.84</v>
      </c>
    </row>
    <row r="14" spans="1:6" ht="38.25">
      <c r="A14" s="344">
        <v>94962</v>
      </c>
      <c r="B14" s="345" t="s">
        <v>420</v>
      </c>
      <c r="C14" s="346" t="s">
        <v>421</v>
      </c>
      <c r="D14" s="347">
        <v>0.01</v>
      </c>
      <c r="E14" s="348">
        <v>435.04</v>
      </c>
      <c r="F14" s="348">
        <v>4.35</v>
      </c>
    </row>
    <row r="15" spans="1:6" ht="25.5">
      <c r="A15" s="349">
        <v>4417</v>
      </c>
      <c r="B15" s="350" t="s">
        <v>220</v>
      </c>
      <c r="C15" s="351" t="s">
        <v>5</v>
      </c>
      <c r="D15" s="352">
        <v>1</v>
      </c>
      <c r="E15" s="353">
        <v>6.39</v>
      </c>
      <c r="F15" s="353">
        <v>6.39</v>
      </c>
    </row>
    <row r="16" spans="1:6" ht="25.5">
      <c r="A16" s="349">
        <v>4491</v>
      </c>
      <c r="B16" s="350" t="s">
        <v>221</v>
      </c>
      <c r="C16" s="351" t="s">
        <v>5</v>
      </c>
      <c r="D16" s="352">
        <v>4</v>
      </c>
      <c r="E16" s="353">
        <v>11.86</v>
      </c>
      <c r="F16" s="353">
        <v>47.44</v>
      </c>
    </row>
    <row r="17" spans="1:6" ht="25.5">
      <c r="A17" s="349">
        <v>4813</v>
      </c>
      <c r="B17" s="350" t="s">
        <v>422</v>
      </c>
      <c r="C17" s="351" t="s">
        <v>419</v>
      </c>
      <c r="D17" s="352">
        <v>1</v>
      </c>
      <c r="E17" s="353">
        <v>250</v>
      </c>
      <c r="F17" s="353">
        <v>250</v>
      </c>
    </row>
    <row r="18" spans="1:6" ht="14.25">
      <c r="A18" s="349">
        <v>5075</v>
      </c>
      <c r="B18" s="350" t="s">
        <v>192</v>
      </c>
      <c r="C18" s="351" t="s">
        <v>1</v>
      </c>
      <c r="D18" s="352">
        <v>0.11</v>
      </c>
      <c r="E18" s="353">
        <v>25.43</v>
      </c>
      <c r="F18" s="353">
        <v>2.79</v>
      </c>
    </row>
    <row r="19" spans="1:6" ht="25.5">
      <c r="A19" s="360"/>
      <c r="B19" s="360"/>
      <c r="C19" s="360" t="s">
        <v>423</v>
      </c>
      <c r="D19" s="354">
        <v>18.61</v>
      </c>
      <c r="E19" s="360" t="s">
        <v>424</v>
      </c>
      <c r="F19" s="354">
        <v>41.76</v>
      </c>
    </row>
    <row r="20" spans="1:6" ht="15" customHeight="1" thickBot="1">
      <c r="A20" s="360"/>
      <c r="B20" s="360"/>
      <c r="C20" s="360"/>
      <c r="D20" s="480" t="s">
        <v>425</v>
      </c>
      <c r="E20" s="480"/>
      <c r="F20" s="354">
        <v>473.54</v>
      </c>
    </row>
    <row r="21" spans="1:6" ht="15" thickTop="1">
      <c r="A21" s="355"/>
      <c r="B21" s="355"/>
      <c r="C21" s="355"/>
      <c r="D21" s="355"/>
      <c r="E21" s="355"/>
      <c r="F21" s="355"/>
    </row>
    <row r="22" spans="1:6" ht="15">
      <c r="A22" s="336" t="s">
        <v>132</v>
      </c>
      <c r="B22" s="337" t="s">
        <v>131</v>
      </c>
      <c r="C22" s="338" t="s">
        <v>152</v>
      </c>
      <c r="D22" s="336" t="s">
        <v>28</v>
      </c>
      <c r="E22" s="336" t="s">
        <v>185</v>
      </c>
      <c r="F22" s="336" t="s">
        <v>186</v>
      </c>
    </row>
    <row r="23" spans="1:6" ht="51">
      <c r="A23" s="339" t="s">
        <v>426</v>
      </c>
      <c r="B23" s="340" t="s">
        <v>324</v>
      </c>
      <c r="C23" s="341" t="s">
        <v>320</v>
      </c>
      <c r="D23" s="342">
        <v>1</v>
      </c>
      <c r="E23" s="343">
        <v>648.43</v>
      </c>
      <c r="F23" s="343">
        <v>648.43</v>
      </c>
    </row>
    <row r="24" spans="1:6" ht="51">
      <c r="A24" s="356" t="s">
        <v>427</v>
      </c>
      <c r="B24" s="350" t="s">
        <v>324</v>
      </c>
      <c r="C24" s="351" t="s">
        <v>320</v>
      </c>
      <c r="D24" s="352">
        <v>1</v>
      </c>
      <c r="E24" s="353">
        <v>648.43</v>
      </c>
      <c r="F24" s="353">
        <v>648.43</v>
      </c>
    </row>
    <row r="25" spans="1:6" ht="25.5">
      <c r="A25" s="360"/>
      <c r="B25" s="360"/>
      <c r="C25" s="360" t="s">
        <v>423</v>
      </c>
      <c r="D25" s="354">
        <v>0</v>
      </c>
      <c r="E25" s="360" t="s">
        <v>424</v>
      </c>
      <c r="F25" s="354">
        <v>0</v>
      </c>
    </row>
    <row r="26" spans="1:6" ht="15" customHeight="1" thickBot="1">
      <c r="A26" s="360"/>
      <c r="B26" s="360"/>
      <c r="C26" s="360"/>
      <c r="D26" s="480" t="s">
        <v>425</v>
      </c>
      <c r="E26" s="480"/>
      <c r="F26" s="354">
        <v>836.02</v>
      </c>
    </row>
    <row r="27" spans="1:6" ht="15" thickTop="1">
      <c r="A27" s="355"/>
      <c r="B27" s="355"/>
      <c r="C27" s="355"/>
      <c r="D27" s="355"/>
      <c r="E27" s="355"/>
      <c r="F27" s="355"/>
    </row>
    <row r="28" spans="1:6" ht="15">
      <c r="A28" s="336" t="s">
        <v>132</v>
      </c>
      <c r="B28" s="337" t="s">
        <v>131</v>
      </c>
      <c r="C28" s="338" t="s">
        <v>152</v>
      </c>
      <c r="D28" s="336" t="s">
        <v>28</v>
      </c>
      <c r="E28" s="336" t="s">
        <v>185</v>
      </c>
      <c r="F28" s="336" t="s">
        <v>186</v>
      </c>
    </row>
    <row r="29" spans="1:6" ht="14.25">
      <c r="A29" s="339" t="s">
        <v>412</v>
      </c>
      <c r="B29" s="340" t="s">
        <v>413</v>
      </c>
      <c r="C29" s="341" t="s">
        <v>414</v>
      </c>
      <c r="D29" s="342">
        <v>1</v>
      </c>
      <c r="E29" s="343">
        <v>30</v>
      </c>
      <c r="F29" s="343">
        <v>30</v>
      </c>
    </row>
    <row r="30" spans="1:6" ht="63.75">
      <c r="A30" s="349">
        <v>10527</v>
      </c>
      <c r="B30" s="350" t="s">
        <v>428</v>
      </c>
      <c r="C30" s="351" t="s">
        <v>429</v>
      </c>
      <c r="D30" s="352">
        <v>1</v>
      </c>
      <c r="E30" s="353">
        <v>30</v>
      </c>
      <c r="F30" s="353">
        <v>30</v>
      </c>
    </row>
    <row r="31" spans="1:6" ht="25.5">
      <c r="A31" s="360"/>
      <c r="B31" s="360"/>
      <c r="C31" s="360" t="s">
        <v>423</v>
      </c>
      <c r="D31" s="354">
        <v>0</v>
      </c>
      <c r="E31" s="360" t="s">
        <v>424</v>
      </c>
      <c r="F31" s="354">
        <v>0</v>
      </c>
    </row>
    <row r="32" spans="1:6" ht="15" customHeight="1" thickBot="1">
      <c r="A32" s="360"/>
      <c r="B32" s="360"/>
      <c r="C32" s="360"/>
      <c r="D32" s="480" t="s">
        <v>425</v>
      </c>
      <c r="E32" s="480"/>
      <c r="F32" s="354">
        <v>38.67</v>
      </c>
    </row>
    <row r="33" spans="1:6" ht="15" thickTop="1">
      <c r="A33" s="355"/>
      <c r="B33" s="355"/>
      <c r="C33" s="355"/>
      <c r="D33" s="355"/>
      <c r="E33" s="355"/>
      <c r="F33" s="355"/>
    </row>
    <row r="34" spans="1:6" ht="15">
      <c r="A34" s="336" t="s">
        <v>132</v>
      </c>
      <c r="B34" s="337" t="s">
        <v>131</v>
      </c>
      <c r="C34" s="338" t="s">
        <v>152</v>
      </c>
      <c r="D34" s="336" t="s">
        <v>28</v>
      </c>
      <c r="E34" s="336" t="s">
        <v>185</v>
      </c>
      <c r="F34" s="336" t="s">
        <v>186</v>
      </c>
    </row>
    <row r="35" spans="1:6" ht="14.25">
      <c r="A35" s="339" t="s">
        <v>173</v>
      </c>
      <c r="B35" s="340" t="s">
        <v>198</v>
      </c>
      <c r="C35" s="341" t="s">
        <v>421</v>
      </c>
      <c r="D35" s="342">
        <v>1</v>
      </c>
      <c r="E35" s="343">
        <v>117.37</v>
      </c>
      <c r="F35" s="343">
        <v>117.37</v>
      </c>
    </row>
    <row r="36" spans="1:6" ht="14.25">
      <c r="A36" s="344">
        <v>72897</v>
      </c>
      <c r="B36" s="345" t="s">
        <v>0</v>
      </c>
      <c r="C36" s="346" t="s">
        <v>421</v>
      </c>
      <c r="D36" s="347">
        <v>1</v>
      </c>
      <c r="E36" s="348">
        <v>24.37</v>
      </c>
      <c r="F36" s="348">
        <v>24.37</v>
      </c>
    </row>
    <row r="37" spans="1:6" ht="14.25">
      <c r="A37" s="356" t="s">
        <v>187</v>
      </c>
      <c r="B37" s="350" t="s">
        <v>223</v>
      </c>
      <c r="C37" s="351" t="s">
        <v>421</v>
      </c>
      <c r="D37" s="352">
        <v>1</v>
      </c>
      <c r="E37" s="353">
        <v>78</v>
      </c>
      <c r="F37" s="353">
        <v>78</v>
      </c>
    </row>
    <row r="38" spans="1:6" ht="14.25">
      <c r="A38" s="356" t="s">
        <v>430</v>
      </c>
      <c r="B38" s="350" t="s">
        <v>431</v>
      </c>
      <c r="C38" s="351" t="s">
        <v>421</v>
      </c>
      <c r="D38" s="352">
        <v>1</v>
      </c>
      <c r="E38" s="353">
        <v>15</v>
      </c>
      <c r="F38" s="353">
        <v>15</v>
      </c>
    </row>
    <row r="39" spans="1:6" ht="25.5">
      <c r="A39" s="360"/>
      <c r="B39" s="360"/>
      <c r="C39" s="360" t="s">
        <v>423</v>
      </c>
      <c r="D39" s="354">
        <v>5.42</v>
      </c>
      <c r="E39" s="360" t="s">
        <v>424</v>
      </c>
      <c r="F39" s="354">
        <v>12.17</v>
      </c>
    </row>
    <row r="40" spans="1:6" ht="15" customHeight="1" thickBot="1">
      <c r="A40" s="360"/>
      <c r="B40" s="360"/>
      <c r="C40" s="360"/>
      <c r="D40" s="480" t="s">
        <v>425</v>
      </c>
      <c r="E40" s="480"/>
      <c r="F40" s="354">
        <v>151.32</v>
      </c>
    </row>
    <row r="41" spans="1:6" ht="15" thickTop="1">
      <c r="A41" s="355"/>
      <c r="B41" s="355"/>
      <c r="C41" s="355"/>
      <c r="D41" s="355"/>
      <c r="E41" s="355"/>
      <c r="F41" s="355"/>
    </row>
    <row r="42" spans="1:6" ht="15">
      <c r="A42" s="336" t="s">
        <v>132</v>
      </c>
      <c r="B42" s="337" t="s">
        <v>131</v>
      </c>
      <c r="C42" s="338" t="s">
        <v>152</v>
      </c>
      <c r="D42" s="336" t="s">
        <v>28</v>
      </c>
      <c r="E42" s="336" t="s">
        <v>185</v>
      </c>
      <c r="F42" s="336" t="s">
        <v>186</v>
      </c>
    </row>
    <row r="43" spans="1:6" ht="25.5">
      <c r="A43" s="339" t="s">
        <v>334</v>
      </c>
      <c r="B43" s="340" t="s">
        <v>335</v>
      </c>
      <c r="C43" s="341" t="s">
        <v>421</v>
      </c>
      <c r="D43" s="342">
        <v>1</v>
      </c>
      <c r="E43" s="343">
        <v>763.42</v>
      </c>
      <c r="F43" s="343">
        <v>763.42</v>
      </c>
    </row>
    <row r="44" spans="1:6" ht="14.25">
      <c r="A44" s="344">
        <v>88309</v>
      </c>
      <c r="B44" s="345" t="s">
        <v>2</v>
      </c>
      <c r="C44" s="346" t="s">
        <v>6</v>
      </c>
      <c r="D44" s="347">
        <v>2</v>
      </c>
      <c r="E44" s="348">
        <v>21.83</v>
      </c>
      <c r="F44" s="348">
        <v>43.66</v>
      </c>
    </row>
    <row r="45" spans="1:6" ht="14.25">
      <c r="A45" s="344">
        <v>88316</v>
      </c>
      <c r="B45" s="345" t="s">
        <v>7</v>
      </c>
      <c r="C45" s="346" t="s">
        <v>6</v>
      </c>
      <c r="D45" s="347">
        <v>6</v>
      </c>
      <c r="E45" s="348">
        <v>17.42</v>
      </c>
      <c r="F45" s="348">
        <v>104.52</v>
      </c>
    </row>
    <row r="46" spans="1:6" ht="38.25">
      <c r="A46" s="344">
        <v>94962</v>
      </c>
      <c r="B46" s="345" t="s">
        <v>420</v>
      </c>
      <c r="C46" s="346" t="s">
        <v>421</v>
      </c>
      <c r="D46" s="347">
        <v>1</v>
      </c>
      <c r="E46" s="348">
        <v>435.04</v>
      </c>
      <c r="F46" s="348">
        <v>435.04</v>
      </c>
    </row>
    <row r="47" spans="1:6" ht="25.5">
      <c r="A47" s="349">
        <v>123</v>
      </c>
      <c r="B47" s="350" t="s">
        <v>432</v>
      </c>
      <c r="C47" s="351" t="s">
        <v>3</v>
      </c>
      <c r="D47" s="352">
        <v>20</v>
      </c>
      <c r="E47" s="353">
        <v>9.01</v>
      </c>
      <c r="F47" s="353">
        <v>180.2</v>
      </c>
    </row>
    <row r="48" spans="1:6" ht="25.5">
      <c r="A48" s="360"/>
      <c r="B48" s="360"/>
      <c r="C48" s="360" t="s">
        <v>423</v>
      </c>
      <c r="D48" s="354">
        <v>68.75</v>
      </c>
      <c r="E48" s="360" t="s">
        <v>424</v>
      </c>
      <c r="F48" s="354">
        <v>154.23999999999998</v>
      </c>
    </row>
    <row r="49" spans="1:6" ht="15" customHeight="1" thickBot="1">
      <c r="A49" s="360"/>
      <c r="B49" s="360"/>
      <c r="C49" s="360"/>
      <c r="D49" s="480" t="s">
        <v>425</v>
      </c>
      <c r="E49" s="480"/>
      <c r="F49" s="354">
        <v>984.27</v>
      </c>
    </row>
    <row r="50" spans="1:6" ht="15" thickTop="1">
      <c r="A50" s="355"/>
      <c r="B50" s="355"/>
      <c r="C50" s="355"/>
      <c r="D50" s="355"/>
      <c r="E50" s="355"/>
      <c r="F50" s="355"/>
    </row>
    <row r="51" spans="1:6" ht="15">
      <c r="A51" s="336" t="s">
        <v>132</v>
      </c>
      <c r="B51" s="337" t="s">
        <v>131</v>
      </c>
      <c r="C51" s="338" t="s">
        <v>152</v>
      </c>
      <c r="D51" s="336" t="s">
        <v>28</v>
      </c>
      <c r="E51" s="336" t="s">
        <v>185</v>
      </c>
      <c r="F51" s="336" t="s">
        <v>186</v>
      </c>
    </row>
    <row r="52" spans="1:6" ht="14.25">
      <c r="A52" s="339" t="s">
        <v>200</v>
      </c>
      <c r="B52" s="340" t="s">
        <v>201</v>
      </c>
      <c r="C52" s="341" t="s">
        <v>421</v>
      </c>
      <c r="D52" s="342">
        <v>1</v>
      </c>
      <c r="E52" s="343">
        <v>114.83</v>
      </c>
      <c r="F52" s="343">
        <v>114.83</v>
      </c>
    </row>
    <row r="53" spans="1:6" ht="14.25">
      <c r="A53" s="344">
        <v>88309</v>
      </c>
      <c r="B53" s="345" t="s">
        <v>2</v>
      </c>
      <c r="C53" s="346" t="s">
        <v>6</v>
      </c>
      <c r="D53" s="347">
        <v>1.65</v>
      </c>
      <c r="E53" s="348">
        <v>21.83</v>
      </c>
      <c r="F53" s="348">
        <v>36.01</v>
      </c>
    </row>
    <row r="54" spans="1:6" ht="14.25">
      <c r="A54" s="344">
        <v>88316</v>
      </c>
      <c r="B54" s="345" t="s">
        <v>7</v>
      </c>
      <c r="C54" s="346" t="s">
        <v>6</v>
      </c>
      <c r="D54" s="347">
        <v>4.5</v>
      </c>
      <c r="E54" s="348">
        <v>17.42</v>
      </c>
      <c r="F54" s="348">
        <v>78.39</v>
      </c>
    </row>
    <row r="55" spans="1:6" ht="25.5">
      <c r="A55" s="344">
        <v>90586</v>
      </c>
      <c r="B55" s="345" t="s">
        <v>189</v>
      </c>
      <c r="C55" s="346" t="s">
        <v>160</v>
      </c>
      <c r="D55" s="347">
        <v>0.3</v>
      </c>
      <c r="E55" s="348">
        <v>1.44</v>
      </c>
      <c r="F55" s="348">
        <v>0.43</v>
      </c>
    </row>
    <row r="56" spans="1:6" ht="25.5">
      <c r="A56" s="360"/>
      <c r="B56" s="360"/>
      <c r="C56" s="360" t="s">
        <v>423</v>
      </c>
      <c r="D56" s="354">
        <v>37.13</v>
      </c>
      <c r="E56" s="360" t="s">
        <v>424</v>
      </c>
      <c r="F56" s="354">
        <v>83.31</v>
      </c>
    </row>
    <row r="57" spans="1:6" ht="15" customHeight="1" thickBot="1">
      <c r="A57" s="360"/>
      <c r="B57" s="360"/>
      <c r="C57" s="360"/>
      <c r="D57" s="480" t="s">
        <v>425</v>
      </c>
      <c r="E57" s="480"/>
      <c r="F57" s="354">
        <v>148.05</v>
      </c>
    </row>
    <row r="58" spans="1:6" ht="15" thickTop="1">
      <c r="A58" s="355"/>
      <c r="B58" s="355"/>
      <c r="C58" s="355"/>
      <c r="D58" s="355"/>
      <c r="E58" s="355"/>
      <c r="F58" s="355"/>
    </row>
    <row r="59" spans="1:6" ht="15">
      <c r="A59" s="336" t="s">
        <v>132</v>
      </c>
      <c r="B59" s="337" t="s">
        <v>131</v>
      </c>
      <c r="C59" s="338" t="s">
        <v>152</v>
      </c>
      <c r="D59" s="336" t="s">
        <v>28</v>
      </c>
      <c r="E59" s="336" t="s">
        <v>185</v>
      </c>
      <c r="F59" s="336" t="s">
        <v>186</v>
      </c>
    </row>
    <row r="60" spans="1:6" ht="25.5">
      <c r="A60" s="339" t="s">
        <v>336</v>
      </c>
      <c r="B60" s="340" t="s">
        <v>337</v>
      </c>
      <c r="C60" s="341" t="s">
        <v>421</v>
      </c>
      <c r="D60" s="342">
        <v>1</v>
      </c>
      <c r="E60" s="343">
        <v>42.33</v>
      </c>
      <c r="F60" s="343">
        <v>42.33</v>
      </c>
    </row>
    <row r="61" spans="1:6" ht="14.25">
      <c r="A61" s="344">
        <v>88316</v>
      </c>
      <c r="B61" s="345" t="s">
        <v>7</v>
      </c>
      <c r="C61" s="346" t="s">
        <v>6</v>
      </c>
      <c r="D61" s="347">
        <v>2.4302</v>
      </c>
      <c r="E61" s="348">
        <v>17.42</v>
      </c>
      <c r="F61" s="348">
        <v>42.33</v>
      </c>
    </row>
    <row r="62" spans="1:6" ht="25.5">
      <c r="A62" s="360"/>
      <c r="B62" s="360"/>
      <c r="C62" s="360" t="s">
        <v>423</v>
      </c>
      <c r="D62" s="354">
        <v>13.44</v>
      </c>
      <c r="E62" s="360" t="s">
        <v>424</v>
      </c>
      <c r="F62" s="354">
        <v>30.15</v>
      </c>
    </row>
    <row r="63" spans="1:6" ht="15" customHeight="1" thickBot="1">
      <c r="A63" s="360"/>
      <c r="B63" s="360"/>
      <c r="C63" s="360"/>
      <c r="D63" s="480" t="s">
        <v>425</v>
      </c>
      <c r="E63" s="480"/>
      <c r="F63" s="354">
        <v>54.57</v>
      </c>
    </row>
    <row r="64" spans="1:6" ht="15" thickTop="1">
      <c r="A64" s="355"/>
      <c r="B64" s="355"/>
      <c r="C64" s="355"/>
      <c r="D64" s="355"/>
      <c r="E64" s="355"/>
      <c r="F64" s="355"/>
    </row>
    <row r="65" spans="1:6" ht="15">
      <c r="A65" s="336" t="s">
        <v>132</v>
      </c>
      <c r="B65" s="337" t="s">
        <v>131</v>
      </c>
      <c r="C65" s="338" t="s">
        <v>152</v>
      </c>
      <c r="D65" s="336" t="s">
        <v>28</v>
      </c>
      <c r="E65" s="336" t="s">
        <v>185</v>
      </c>
      <c r="F65" s="336" t="s">
        <v>186</v>
      </c>
    </row>
    <row r="66" spans="1:6" ht="38.25">
      <c r="A66" s="339" t="s">
        <v>244</v>
      </c>
      <c r="B66" s="340" t="s">
        <v>433</v>
      </c>
      <c r="C66" s="341" t="s">
        <v>1</v>
      </c>
      <c r="D66" s="342">
        <v>1</v>
      </c>
      <c r="E66" s="343">
        <v>16.78</v>
      </c>
      <c r="F66" s="343">
        <v>16.78</v>
      </c>
    </row>
    <row r="67" spans="1:6" ht="25.5">
      <c r="A67" s="344">
        <v>88278</v>
      </c>
      <c r="B67" s="345" t="s">
        <v>288</v>
      </c>
      <c r="C67" s="346" t="s">
        <v>6</v>
      </c>
      <c r="D67" s="347">
        <v>0.0237</v>
      </c>
      <c r="E67" s="348">
        <v>15.65</v>
      </c>
      <c r="F67" s="348">
        <v>0.37</v>
      </c>
    </row>
    <row r="68" spans="1:6" ht="14.25">
      <c r="A68" s="344">
        <v>88315</v>
      </c>
      <c r="B68" s="345" t="s">
        <v>289</v>
      </c>
      <c r="C68" s="346" t="s">
        <v>6</v>
      </c>
      <c r="D68" s="347">
        <v>0.12</v>
      </c>
      <c r="E68" s="348">
        <v>21.66</v>
      </c>
      <c r="F68" s="348">
        <v>2.59</v>
      </c>
    </row>
    <row r="69" spans="1:6" ht="14.25">
      <c r="A69" s="344">
        <v>88316</v>
      </c>
      <c r="B69" s="345" t="s">
        <v>7</v>
      </c>
      <c r="C69" s="346" t="s">
        <v>6</v>
      </c>
      <c r="D69" s="347">
        <v>0.12</v>
      </c>
      <c r="E69" s="348">
        <v>17.42</v>
      </c>
      <c r="F69" s="348">
        <v>2.09</v>
      </c>
    </row>
    <row r="70" spans="1:6" ht="25.5">
      <c r="A70" s="344">
        <v>93281</v>
      </c>
      <c r="B70" s="345" t="s">
        <v>290</v>
      </c>
      <c r="C70" s="346" t="s">
        <v>160</v>
      </c>
      <c r="D70" s="347">
        <v>0.0074</v>
      </c>
      <c r="E70" s="348">
        <v>17.46</v>
      </c>
      <c r="F70" s="348">
        <v>0.12</v>
      </c>
    </row>
    <row r="71" spans="1:6" ht="25.5">
      <c r="A71" s="344">
        <v>93282</v>
      </c>
      <c r="B71" s="345" t="s">
        <v>291</v>
      </c>
      <c r="C71" s="346" t="s">
        <v>169</v>
      </c>
      <c r="D71" s="347">
        <v>0.0103</v>
      </c>
      <c r="E71" s="348">
        <v>16.26</v>
      </c>
      <c r="F71" s="348">
        <v>0.16</v>
      </c>
    </row>
    <row r="72" spans="1:6" ht="38.25">
      <c r="A72" s="344">
        <v>93287</v>
      </c>
      <c r="B72" s="345" t="s">
        <v>292</v>
      </c>
      <c r="C72" s="346" t="s">
        <v>160</v>
      </c>
      <c r="D72" s="347">
        <v>0.0004</v>
      </c>
      <c r="E72" s="348">
        <v>314.49</v>
      </c>
      <c r="F72" s="348">
        <v>0.12</v>
      </c>
    </row>
    <row r="73" spans="1:6" ht="38.25">
      <c r="A73" s="344">
        <v>93288</v>
      </c>
      <c r="B73" s="345" t="s">
        <v>293</v>
      </c>
      <c r="C73" s="346" t="s">
        <v>169</v>
      </c>
      <c r="D73" s="347">
        <v>0.0005</v>
      </c>
      <c r="E73" s="348">
        <v>143.97</v>
      </c>
      <c r="F73" s="348">
        <v>0.07</v>
      </c>
    </row>
    <row r="74" spans="1:6" ht="14.25">
      <c r="A74" s="349">
        <v>10997</v>
      </c>
      <c r="B74" s="350" t="s">
        <v>294</v>
      </c>
      <c r="C74" s="351" t="s">
        <v>1</v>
      </c>
      <c r="D74" s="352">
        <v>0.0018</v>
      </c>
      <c r="E74" s="353">
        <v>29.2</v>
      </c>
      <c r="F74" s="353">
        <v>0.05</v>
      </c>
    </row>
    <row r="75" spans="1:6" ht="25.5">
      <c r="A75" s="349">
        <v>4777</v>
      </c>
      <c r="B75" s="350" t="s">
        <v>295</v>
      </c>
      <c r="C75" s="351" t="s">
        <v>1</v>
      </c>
      <c r="D75" s="352">
        <v>0.18</v>
      </c>
      <c r="E75" s="353">
        <v>10.43</v>
      </c>
      <c r="F75" s="353">
        <v>1.87</v>
      </c>
    </row>
    <row r="76" spans="1:6" ht="25.5">
      <c r="A76" s="349">
        <v>40598</v>
      </c>
      <c r="B76" s="350" t="s">
        <v>296</v>
      </c>
      <c r="C76" s="351" t="s">
        <v>1</v>
      </c>
      <c r="D76" s="352">
        <v>0.42</v>
      </c>
      <c r="E76" s="353">
        <v>10.98</v>
      </c>
      <c r="F76" s="353">
        <v>4.61</v>
      </c>
    </row>
    <row r="77" spans="1:6" ht="25.5">
      <c r="A77" s="349">
        <v>40549</v>
      </c>
      <c r="B77" s="350" t="s">
        <v>297</v>
      </c>
      <c r="C77" s="351" t="s">
        <v>298</v>
      </c>
      <c r="D77" s="352">
        <v>0.0007</v>
      </c>
      <c r="E77" s="353">
        <v>197.91</v>
      </c>
      <c r="F77" s="353">
        <v>0.13</v>
      </c>
    </row>
    <row r="78" spans="1:6" ht="25.5">
      <c r="A78" s="349">
        <v>11964</v>
      </c>
      <c r="B78" s="350" t="s">
        <v>299</v>
      </c>
      <c r="C78" s="351" t="s">
        <v>8</v>
      </c>
      <c r="D78" s="352">
        <v>0.0422</v>
      </c>
      <c r="E78" s="353">
        <v>2.55</v>
      </c>
      <c r="F78" s="353">
        <v>0.1</v>
      </c>
    </row>
    <row r="79" spans="1:6" ht="25.5">
      <c r="A79" s="349">
        <v>43083</v>
      </c>
      <c r="B79" s="350" t="s">
        <v>300</v>
      </c>
      <c r="C79" s="351" t="s">
        <v>1</v>
      </c>
      <c r="D79" s="352">
        <v>0.4</v>
      </c>
      <c r="E79" s="353">
        <v>11.26</v>
      </c>
      <c r="F79" s="353">
        <v>4.5</v>
      </c>
    </row>
    <row r="80" spans="1:6" ht="25.5">
      <c r="A80" s="360"/>
      <c r="B80" s="360"/>
      <c r="C80" s="360" t="s">
        <v>423</v>
      </c>
      <c r="D80" s="354">
        <v>1.75</v>
      </c>
      <c r="E80" s="360" t="s">
        <v>424</v>
      </c>
      <c r="F80" s="354">
        <v>3.92</v>
      </c>
    </row>
    <row r="81" spans="1:6" ht="15" customHeight="1" thickBot="1">
      <c r="A81" s="360"/>
      <c r="B81" s="360"/>
      <c r="C81" s="360"/>
      <c r="D81" s="480" t="s">
        <v>425</v>
      </c>
      <c r="E81" s="480"/>
      <c r="F81" s="354">
        <v>21.63</v>
      </c>
    </row>
    <row r="82" spans="1:6" ht="15" thickTop="1">
      <c r="A82" s="355"/>
      <c r="B82" s="355"/>
      <c r="C82" s="355"/>
      <c r="D82" s="355"/>
      <c r="E82" s="355"/>
      <c r="F82" s="355"/>
    </row>
    <row r="83" spans="1:6" ht="15">
      <c r="A83" s="336" t="s">
        <v>132</v>
      </c>
      <c r="B83" s="337" t="s">
        <v>131</v>
      </c>
      <c r="C83" s="338" t="s">
        <v>152</v>
      </c>
      <c r="D83" s="336" t="s">
        <v>28</v>
      </c>
      <c r="E83" s="336" t="s">
        <v>185</v>
      </c>
      <c r="F83" s="336" t="s">
        <v>186</v>
      </c>
    </row>
    <row r="84" spans="1:6" ht="38.25">
      <c r="A84" s="339" t="s">
        <v>234</v>
      </c>
      <c r="B84" s="340" t="s">
        <v>434</v>
      </c>
      <c r="C84" s="341" t="s">
        <v>247</v>
      </c>
      <c r="D84" s="342">
        <v>1</v>
      </c>
      <c r="E84" s="343">
        <v>773.92</v>
      </c>
      <c r="F84" s="343">
        <v>773.92</v>
      </c>
    </row>
    <row r="85" spans="1:6" ht="14.25">
      <c r="A85" s="344">
        <v>88274</v>
      </c>
      <c r="B85" s="345" t="s">
        <v>239</v>
      </c>
      <c r="C85" s="346" t="s">
        <v>6</v>
      </c>
      <c r="D85" s="347">
        <v>3.6467</v>
      </c>
      <c r="E85" s="348">
        <v>21.72</v>
      </c>
      <c r="F85" s="348">
        <v>79.2</v>
      </c>
    </row>
    <row r="86" spans="1:6" ht="14.25">
      <c r="A86" s="344">
        <v>88316</v>
      </c>
      <c r="B86" s="345" t="s">
        <v>7</v>
      </c>
      <c r="C86" s="346" t="s">
        <v>6</v>
      </c>
      <c r="D86" s="347">
        <v>1.82</v>
      </c>
      <c r="E86" s="348">
        <v>17.42</v>
      </c>
      <c r="F86" s="348">
        <v>31.7</v>
      </c>
    </row>
    <row r="87" spans="1:6" ht="14.25">
      <c r="A87" s="349">
        <v>37595</v>
      </c>
      <c r="B87" s="350" t="s">
        <v>240</v>
      </c>
      <c r="C87" s="351" t="s">
        <v>1</v>
      </c>
      <c r="D87" s="352">
        <v>8.6</v>
      </c>
      <c r="E87" s="353">
        <v>3.38</v>
      </c>
      <c r="F87" s="353">
        <v>29.06</v>
      </c>
    </row>
    <row r="88" spans="1:6" ht="38.25">
      <c r="A88" s="349">
        <v>11795</v>
      </c>
      <c r="B88" s="350" t="s">
        <v>435</v>
      </c>
      <c r="C88" s="351" t="s">
        <v>419</v>
      </c>
      <c r="D88" s="352">
        <v>1</v>
      </c>
      <c r="E88" s="353">
        <v>633.96</v>
      </c>
      <c r="F88" s="353">
        <v>633.96</v>
      </c>
    </row>
    <row r="89" spans="1:6" ht="25.5">
      <c r="A89" s="360"/>
      <c r="B89" s="360"/>
      <c r="C89" s="360" t="s">
        <v>423</v>
      </c>
      <c r="D89" s="354">
        <v>36.95</v>
      </c>
      <c r="E89" s="360" t="s">
        <v>424</v>
      </c>
      <c r="F89" s="354">
        <v>82.89</v>
      </c>
    </row>
    <row r="90" spans="1:6" ht="15" customHeight="1" thickBot="1">
      <c r="A90" s="360"/>
      <c r="B90" s="360"/>
      <c r="C90" s="360"/>
      <c r="D90" s="480" t="s">
        <v>425</v>
      </c>
      <c r="E90" s="480"/>
      <c r="F90" s="354">
        <v>997.81</v>
      </c>
    </row>
    <row r="91" spans="1:6" ht="15" thickTop="1">
      <c r="A91" s="355"/>
      <c r="B91" s="355"/>
      <c r="C91" s="355"/>
      <c r="D91" s="355"/>
      <c r="E91" s="355"/>
      <c r="F91" s="355"/>
    </row>
    <row r="92" spans="1:6" ht="15">
      <c r="A92" s="336" t="s">
        <v>132</v>
      </c>
      <c r="B92" s="337" t="s">
        <v>131</v>
      </c>
      <c r="C92" s="338" t="s">
        <v>152</v>
      </c>
      <c r="D92" s="336" t="s">
        <v>28</v>
      </c>
      <c r="E92" s="336" t="s">
        <v>185</v>
      </c>
      <c r="F92" s="336" t="s">
        <v>186</v>
      </c>
    </row>
    <row r="93" spans="1:6" ht="25.5">
      <c r="A93" s="339" t="s">
        <v>236</v>
      </c>
      <c r="B93" s="340" t="s">
        <v>237</v>
      </c>
      <c r="C93" s="341" t="s">
        <v>247</v>
      </c>
      <c r="D93" s="342">
        <v>1</v>
      </c>
      <c r="E93" s="343">
        <v>597.82</v>
      </c>
      <c r="F93" s="343">
        <v>597.82</v>
      </c>
    </row>
    <row r="94" spans="1:6" ht="14.25">
      <c r="A94" s="344">
        <v>88274</v>
      </c>
      <c r="B94" s="345" t="s">
        <v>239</v>
      </c>
      <c r="C94" s="346" t="s">
        <v>6</v>
      </c>
      <c r="D94" s="347">
        <v>3.6467</v>
      </c>
      <c r="E94" s="348">
        <v>21.72</v>
      </c>
      <c r="F94" s="348">
        <v>79.2</v>
      </c>
    </row>
    <row r="95" spans="1:6" ht="14.25">
      <c r="A95" s="344">
        <v>88316</v>
      </c>
      <c r="B95" s="345" t="s">
        <v>7</v>
      </c>
      <c r="C95" s="346" t="s">
        <v>6</v>
      </c>
      <c r="D95" s="347">
        <v>1.82</v>
      </c>
      <c r="E95" s="348">
        <v>17.42</v>
      </c>
      <c r="F95" s="348">
        <v>31.7</v>
      </c>
    </row>
    <row r="96" spans="1:6" ht="38.25">
      <c r="A96" s="349">
        <v>10842</v>
      </c>
      <c r="B96" s="350" t="s">
        <v>301</v>
      </c>
      <c r="C96" s="351" t="s">
        <v>419</v>
      </c>
      <c r="D96" s="352">
        <v>1</v>
      </c>
      <c r="E96" s="353">
        <v>457.86</v>
      </c>
      <c r="F96" s="353">
        <v>457.86</v>
      </c>
    </row>
    <row r="97" spans="1:6" ht="14.25">
      <c r="A97" s="349">
        <v>37595</v>
      </c>
      <c r="B97" s="350" t="s">
        <v>240</v>
      </c>
      <c r="C97" s="351" t="s">
        <v>1</v>
      </c>
      <c r="D97" s="352">
        <v>8.6</v>
      </c>
      <c r="E97" s="353">
        <v>3.38</v>
      </c>
      <c r="F97" s="353">
        <v>29.06</v>
      </c>
    </row>
    <row r="98" spans="1:6" ht="25.5">
      <c r="A98" s="360"/>
      <c r="B98" s="360"/>
      <c r="C98" s="360" t="s">
        <v>423</v>
      </c>
      <c r="D98" s="354">
        <v>36.95</v>
      </c>
      <c r="E98" s="360" t="s">
        <v>424</v>
      </c>
      <c r="F98" s="354">
        <v>82.89</v>
      </c>
    </row>
    <row r="99" spans="1:6" ht="15" customHeight="1" thickBot="1">
      <c r="A99" s="360"/>
      <c r="B99" s="360"/>
      <c r="C99" s="360"/>
      <c r="D99" s="480" t="s">
        <v>425</v>
      </c>
      <c r="E99" s="480"/>
      <c r="F99" s="354">
        <v>770.76</v>
      </c>
    </row>
    <row r="100" spans="1:6" ht="15" thickTop="1">
      <c r="A100" s="355"/>
      <c r="B100" s="355"/>
      <c r="C100" s="355"/>
      <c r="D100" s="355"/>
      <c r="E100" s="355"/>
      <c r="F100" s="355"/>
    </row>
    <row r="101" spans="1:6" ht="15">
      <c r="A101" s="336" t="s">
        <v>132</v>
      </c>
      <c r="B101" s="337" t="s">
        <v>131</v>
      </c>
      <c r="C101" s="338" t="s">
        <v>152</v>
      </c>
      <c r="D101" s="336" t="s">
        <v>28</v>
      </c>
      <c r="E101" s="336" t="s">
        <v>185</v>
      </c>
      <c r="F101" s="336" t="s">
        <v>186</v>
      </c>
    </row>
    <row r="102" spans="1:6" ht="38.25">
      <c r="A102" s="339" t="s">
        <v>248</v>
      </c>
      <c r="B102" s="340" t="s">
        <v>436</v>
      </c>
      <c r="C102" s="341" t="s">
        <v>419</v>
      </c>
      <c r="D102" s="342">
        <v>1</v>
      </c>
      <c r="E102" s="343">
        <v>597.28</v>
      </c>
      <c r="F102" s="343">
        <v>597.28</v>
      </c>
    </row>
    <row r="103" spans="1:6" ht="14.25">
      <c r="A103" s="344">
        <v>88274</v>
      </c>
      <c r="B103" s="345" t="s">
        <v>239</v>
      </c>
      <c r="C103" s="346" t="s">
        <v>6</v>
      </c>
      <c r="D103" s="347">
        <v>1.188</v>
      </c>
      <c r="E103" s="348">
        <v>21.72</v>
      </c>
      <c r="F103" s="348">
        <v>25.8</v>
      </c>
    </row>
    <row r="104" spans="1:6" ht="14.25">
      <c r="A104" s="344">
        <v>88316</v>
      </c>
      <c r="B104" s="345" t="s">
        <v>7</v>
      </c>
      <c r="C104" s="346" t="s">
        <v>6</v>
      </c>
      <c r="D104" s="347">
        <v>0.594</v>
      </c>
      <c r="E104" s="348">
        <v>17.42</v>
      </c>
      <c r="F104" s="348">
        <v>10.34</v>
      </c>
    </row>
    <row r="105" spans="1:6" ht="14.25">
      <c r="A105" s="349">
        <v>34357</v>
      </c>
      <c r="B105" s="350" t="s">
        <v>302</v>
      </c>
      <c r="C105" s="351" t="s">
        <v>1</v>
      </c>
      <c r="D105" s="352">
        <v>0.14</v>
      </c>
      <c r="E105" s="353">
        <v>6.45</v>
      </c>
      <c r="F105" s="353">
        <v>0.9</v>
      </c>
    </row>
    <row r="106" spans="1:6" ht="14.25">
      <c r="A106" s="349">
        <v>37595</v>
      </c>
      <c r="B106" s="350" t="s">
        <v>240</v>
      </c>
      <c r="C106" s="351" t="s">
        <v>1</v>
      </c>
      <c r="D106" s="352">
        <v>8.62</v>
      </c>
      <c r="E106" s="353">
        <v>3.38</v>
      </c>
      <c r="F106" s="353">
        <v>29.13</v>
      </c>
    </row>
    <row r="107" spans="1:6" ht="38.25">
      <c r="A107" s="349">
        <v>10842</v>
      </c>
      <c r="B107" s="350" t="s">
        <v>301</v>
      </c>
      <c r="C107" s="351" t="s">
        <v>419</v>
      </c>
      <c r="D107" s="352">
        <v>1.16</v>
      </c>
      <c r="E107" s="353">
        <v>457.86</v>
      </c>
      <c r="F107" s="353">
        <v>531.11</v>
      </c>
    </row>
    <row r="108" spans="1:6" ht="25.5">
      <c r="A108" s="360"/>
      <c r="B108" s="360"/>
      <c r="C108" s="360" t="s">
        <v>423</v>
      </c>
      <c r="D108" s="354">
        <v>12.04</v>
      </c>
      <c r="E108" s="360" t="s">
        <v>424</v>
      </c>
      <c r="F108" s="354">
        <v>27.01</v>
      </c>
    </row>
    <row r="109" spans="1:6" ht="15" customHeight="1" thickBot="1">
      <c r="A109" s="360"/>
      <c r="B109" s="360"/>
      <c r="C109" s="360"/>
      <c r="D109" s="480" t="s">
        <v>425</v>
      </c>
      <c r="E109" s="480"/>
      <c r="F109" s="354">
        <v>770.07</v>
      </c>
    </row>
    <row r="110" spans="1:6" ht="15" thickTop="1">
      <c r="A110" s="355"/>
      <c r="B110" s="355"/>
      <c r="C110" s="355"/>
      <c r="D110" s="355"/>
      <c r="E110" s="355"/>
      <c r="F110" s="355"/>
    </row>
    <row r="111" spans="1:6" ht="15">
      <c r="A111" s="336" t="s">
        <v>132</v>
      </c>
      <c r="B111" s="337" t="s">
        <v>131</v>
      </c>
      <c r="C111" s="338" t="s">
        <v>152</v>
      </c>
      <c r="D111" s="336" t="s">
        <v>28</v>
      </c>
      <c r="E111" s="336" t="s">
        <v>185</v>
      </c>
      <c r="F111" s="336" t="s">
        <v>186</v>
      </c>
    </row>
    <row r="112" spans="1:6" ht="14.25">
      <c r="A112" s="339" t="s">
        <v>264</v>
      </c>
      <c r="B112" s="340" t="s">
        <v>265</v>
      </c>
      <c r="C112" s="341" t="s">
        <v>8</v>
      </c>
      <c r="D112" s="342">
        <v>1</v>
      </c>
      <c r="E112" s="343">
        <v>13.82</v>
      </c>
      <c r="F112" s="343">
        <v>13.82</v>
      </c>
    </row>
    <row r="113" spans="1:6" ht="14.25">
      <c r="A113" s="344">
        <v>88264</v>
      </c>
      <c r="B113" s="345" t="s">
        <v>161</v>
      </c>
      <c r="C113" s="346" t="s">
        <v>6</v>
      </c>
      <c r="D113" s="347">
        <v>0.11</v>
      </c>
      <c r="E113" s="348">
        <v>22.67</v>
      </c>
      <c r="F113" s="348">
        <v>2.49</v>
      </c>
    </row>
    <row r="114" spans="1:6" ht="14.25">
      <c r="A114" s="344">
        <v>88247</v>
      </c>
      <c r="B114" s="345" t="s">
        <v>162</v>
      </c>
      <c r="C114" s="346" t="s">
        <v>6</v>
      </c>
      <c r="D114" s="347">
        <v>0.11</v>
      </c>
      <c r="E114" s="348">
        <v>18.81</v>
      </c>
      <c r="F114" s="348">
        <v>2.06</v>
      </c>
    </row>
    <row r="115" spans="1:6" ht="14.25">
      <c r="A115" s="356" t="s">
        <v>303</v>
      </c>
      <c r="B115" s="350" t="s">
        <v>304</v>
      </c>
      <c r="C115" s="351" t="s">
        <v>8</v>
      </c>
      <c r="D115" s="352">
        <v>1</v>
      </c>
      <c r="E115" s="353">
        <v>9.27</v>
      </c>
      <c r="F115" s="353">
        <v>9.27</v>
      </c>
    </row>
    <row r="116" spans="1:6" ht="25.5">
      <c r="A116" s="360"/>
      <c r="B116" s="360"/>
      <c r="C116" s="360" t="s">
        <v>423</v>
      </c>
      <c r="D116" s="354">
        <v>1.52</v>
      </c>
      <c r="E116" s="360" t="s">
        <v>424</v>
      </c>
      <c r="F116" s="354">
        <v>3.42</v>
      </c>
    </row>
    <row r="117" spans="1:6" ht="15" customHeight="1" thickBot="1">
      <c r="A117" s="360"/>
      <c r="B117" s="360"/>
      <c r="C117" s="360"/>
      <c r="D117" s="480" t="s">
        <v>425</v>
      </c>
      <c r="E117" s="480"/>
      <c r="F117" s="354">
        <v>17.81</v>
      </c>
    </row>
    <row r="118" spans="1:6" ht="15" thickTop="1">
      <c r="A118" s="355"/>
      <c r="B118" s="355"/>
      <c r="C118" s="355"/>
      <c r="D118" s="355"/>
      <c r="E118" s="355"/>
      <c r="F118" s="355"/>
    </row>
    <row r="119" spans="1:6" ht="15">
      <c r="A119" s="336" t="s">
        <v>132</v>
      </c>
      <c r="B119" s="337" t="s">
        <v>131</v>
      </c>
      <c r="C119" s="338" t="s">
        <v>152</v>
      </c>
      <c r="D119" s="336" t="s">
        <v>28</v>
      </c>
      <c r="E119" s="336" t="s">
        <v>185</v>
      </c>
      <c r="F119" s="336" t="s">
        <v>186</v>
      </c>
    </row>
    <row r="120" spans="1:6" ht="14.25">
      <c r="A120" s="339" t="s">
        <v>267</v>
      </c>
      <c r="B120" s="340" t="s">
        <v>268</v>
      </c>
      <c r="C120" s="341" t="s">
        <v>8</v>
      </c>
      <c r="D120" s="342">
        <v>1</v>
      </c>
      <c r="E120" s="343">
        <v>6.34</v>
      </c>
      <c r="F120" s="343">
        <v>6.34</v>
      </c>
    </row>
    <row r="121" spans="1:6" ht="14.25">
      <c r="A121" s="344">
        <v>88264</v>
      </c>
      <c r="B121" s="345" t="s">
        <v>161</v>
      </c>
      <c r="C121" s="346" t="s">
        <v>6</v>
      </c>
      <c r="D121" s="347">
        <v>0.05</v>
      </c>
      <c r="E121" s="348">
        <v>22.67</v>
      </c>
      <c r="F121" s="348">
        <v>1.13</v>
      </c>
    </row>
    <row r="122" spans="1:6" ht="14.25">
      <c r="A122" s="344">
        <v>88247</v>
      </c>
      <c r="B122" s="345" t="s">
        <v>162</v>
      </c>
      <c r="C122" s="346" t="s">
        <v>6</v>
      </c>
      <c r="D122" s="347">
        <v>0.05</v>
      </c>
      <c r="E122" s="348">
        <v>18.81</v>
      </c>
      <c r="F122" s="348">
        <v>0.94</v>
      </c>
    </row>
    <row r="123" spans="1:6" ht="14.25">
      <c r="A123" s="356" t="s">
        <v>305</v>
      </c>
      <c r="B123" s="350" t="s">
        <v>268</v>
      </c>
      <c r="C123" s="351" t="s">
        <v>8</v>
      </c>
      <c r="D123" s="352">
        <v>1</v>
      </c>
      <c r="E123" s="353">
        <v>4.27</v>
      </c>
      <c r="F123" s="353">
        <v>4.27</v>
      </c>
    </row>
    <row r="124" spans="1:6" ht="25.5">
      <c r="A124" s="360"/>
      <c r="B124" s="360"/>
      <c r="C124" s="360" t="s">
        <v>423</v>
      </c>
      <c r="D124" s="354">
        <v>0.69</v>
      </c>
      <c r="E124" s="360" t="s">
        <v>424</v>
      </c>
      <c r="F124" s="354">
        <v>1.55</v>
      </c>
    </row>
    <row r="125" spans="1:6" ht="15" customHeight="1" thickBot="1">
      <c r="A125" s="360"/>
      <c r="B125" s="360"/>
      <c r="C125" s="360"/>
      <c r="D125" s="480" t="s">
        <v>425</v>
      </c>
      <c r="E125" s="480"/>
      <c r="F125" s="354">
        <v>8.17</v>
      </c>
    </row>
    <row r="126" spans="1:6" ht="15" thickTop="1">
      <c r="A126" s="355"/>
      <c r="B126" s="355"/>
      <c r="C126" s="355"/>
      <c r="D126" s="355"/>
      <c r="E126" s="355"/>
      <c r="F126" s="355"/>
    </row>
    <row r="127" spans="1:6" ht="15">
      <c r="A127" s="336" t="s">
        <v>132</v>
      </c>
      <c r="B127" s="337" t="s">
        <v>131</v>
      </c>
      <c r="C127" s="338" t="s">
        <v>152</v>
      </c>
      <c r="D127" s="336" t="s">
        <v>28</v>
      </c>
      <c r="E127" s="336" t="s">
        <v>185</v>
      </c>
      <c r="F127" s="336" t="s">
        <v>186</v>
      </c>
    </row>
    <row r="128" spans="1:6" ht="38.25">
      <c r="A128" s="339" t="s">
        <v>216</v>
      </c>
      <c r="B128" s="340" t="s">
        <v>217</v>
      </c>
      <c r="C128" s="341" t="s">
        <v>8</v>
      </c>
      <c r="D128" s="342">
        <v>1</v>
      </c>
      <c r="E128" s="343">
        <v>105.98</v>
      </c>
      <c r="F128" s="343">
        <v>105.98</v>
      </c>
    </row>
    <row r="129" spans="1:6" ht="14.25">
      <c r="A129" s="344">
        <v>88264</v>
      </c>
      <c r="B129" s="345" t="s">
        <v>161</v>
      </c>
      <c r="C129" s="346" t="s">
        <v>6</v>
      </c>
      <c r="D129" s="347">
        <v>0.6</v>
      </c>
      <c r="E129" s="348">
        <v>22.67</v>
      </c>
      <c r="F129" s="348">
        <v>13.6</v>
      </c>
    </row>
    <row r="130" spans="1:6" ht="25.5">
      <c r="A130" s="349">
        <v>39470</v>
      </c>
      <c r="B130" s="350" t="s">
        <v>222</v>
      </c>
      <c r="C130" s="351" t="s">
        <v>8</v>
      </c>
      <c r="D130" s="352">
        <v>1</v>
      </c>
      <c r="E130" s="353">
        <v>92.38</v>
      </c>
      <c r="F130" s="353">
        <v>92.38</v>
      </c>
    </row>
    <row r="131" spans="1:6" ht="25.5">
      <c r="A131" s="360"/>
      <c r="B131" s="360"/>
      <c r="C131" s="360" t="s">
        <v>423</v>
      </c>
      <c r="D131" s="354">
        <v>4.68</v>
      </c>
      <c r="E131" s="360" t="s">
        <v>424</v>
      </c>
      <c r="F131" s="354">
        <v>10.5</v>
      </c>
    </row>
    <row r="132" spans="1:6" ht="15" customHeight="1" thickBot="1">
      <c r="A132" s="360"/>
      <c r="B132" s="360"/>
      <c r="C132" s="360"/>
      <c r="D132" s="480" t="s">
        <v>425</v>
      </c>
      <c r="E132" s="480"/>
      <c r="F132" s="354">
        <v>136.64</v>
      </c>
    </row>
    <row r="133" spans="1:6" ht="15" thickTop="1">
      <c r="A133" s="355"/>
      <c r="B133" s="355"/>
      <c r="C133" s="355"/>
      <c r="D133" s="355"/>
      <c r="E133" s="355"/>
      <c r="F133" s="355"/>
    </row>
    <row r="134" spans="1:6" ht="15">
      <c r="A134" s="336" t="s">
        <v>132</v>
      </c>
      <c r="B134" s="337" t="s">
        <v>131</v>
      </c>
      <c r="C134" s="338" t="s">
        <v>152</v>
      </c>
      <c r="D134" s="336" t="s">
        <v>28</v>
      </c>
      <c r="E134" s="336" t="s">
        <v>185</v>
      </c>
      <c r="F134" s="336" t="s">
        <v>186</v>
      </c>
    </row>
    <row r="135" spans="1:6" ht="25.5">
      <c r="A135" s="339" t="s">
        <v>272</v>
      </c>
      <c r="B135" s="340" t="s">
        <v>273</v>
      </c>
      <c r="C135" s="341" t="s">
        <v>8</v>
      </c>
      <c r="D135" s="342">
        <v>1</v>
      </c>
      <c r="E135" s="343">
        <v>55.62</v>
      </c>
      <c r="F135" s="343">
        <v>55.62</v>
      </c>
    </row>
    <row r="136" spans="1:6" ht="14.25">
      <c r="A136" s="344">
        <v>88264</v>
      </c>
      <c r="B136" s="345" t="s">
        <v>161</v>
      </c>
      <c r="C136" s="346" t="s">
        <v>6</v>
      </c>
      <c r="D136" s="347">
        <v>1.2</v>
      </c>
      <c r="E136" s="348">
        <v>22.67</v>
      </c>
      <c r="F136" s="348">
        <v>27.2</v>
      </c>
    </row>
    <row r="137" spans="1:6" ht="14.25">
      <c r="A137" s="344">
        <v>88247</v>
      </c>
      <c r="B137" s="345" t="s">
        <v>162</v>
      </c>
      <c r="C137" s="346" t="s">
        <v>6</v>
      </c>
      <c r="D137" s="347">
        <v>1.2</v>
      </c>
      <c r="E137" s="348">
        <v>18.81</v>
      </c>
      <c r="F137" s="348">
        <v>22.57</v>
      </c>
    </row>
    <row r="138" spans="1:6" ht="25.5">
      <c r="A138" s="349">
        <v>1535</v>
      </c>
      <c r="B138" s="350" t="s">
        <v>306</v>
      </c>
      <c r="C138" s="351" t="s">
        <v>8</v>
      </c>
      <c r="D138" s="352">
        <v>1</v>
      </c>
      <c r="E138" s="353">
        <v>5.85</v>
      </c>
      <c r="F138" s="353">
        <v>5.85</v>
      </c>
    </row>
    <row r="139" spans="1:6" ht="25.5">
      <c r="A139" s="360"/>
      <c r="B139" s="360"/>
      <c r="C139" s="360" t="s">
        <v>423</v>
      </c>
      <c r="D139" s="354">
        <v>16.65</v>
      </c>
      <c r="E139" s="360" t="s">
        <v>424</v>
      </c>
      <c r="F139" s="354">
        <v>37.36</v>
      </c>
    </row>
    <row r="140" spans="1:6" ht="15" customHeight="1" thickBot="1">
      <c r="A140" s="360"/>
      <c r="B140" s="360"/>
      <c r="C140" s="360"/>
      <c r="D140" s="480" t="s">
        <v>425</v>
      </c>
      <c r="E140" s="480"/>
      <c r="F140" s="354">
        <v>71.71</v>
      </c>
    </row>
    <row r="141" spans="1:6" ht="15" thickTop="1">
      <c r="A141" s="355"/>
      <c r="B141" s="355"/>
      <c r="C141" s="355"/>
      <c r="D141" s="355"/>
      <c r="E141" s="355"/>
      <c r="F141" s="355"/>
    </row>
    <row r="142" spans="1:6" ht="15">
      <c r="A142" s="336" t="s">
        <v>132</v>
      </c>
      <c r="B142" s="337" t="s">
        <v>131</v>
      </c>
      <c r="C142" s="338" t="s">
        <v>152</v>
      </c>
      <c r="D142" s="336" t="s">
        <v>28</v>
      </c>
      <c r="E142" s="336" t="s">
        <v>185</v>
      </c>
      <c r="F142" s="336" t="s">
        <v>186</v>
      </c>
    </row>
    <row r="143" spans="1:6" ht="25.5">
      <c r="A143" s="339" t="s">
        <v>274</v>
      </c>
      <c r="B143" s="340" t="s">
        <v>275</v>
      </c>
      <c r="C143" s="341" t="s">
        <v>8</v>
      </c>
      <c r="D143" s="342">
        <v>1</v>
      </c>
      <c r="E143" s="343">
        <v>55.51</v>
      </c>
      <c r="F143" s="343">
        <v>55.51</v>
      </c>
    </row>
    <row r="144" spans="1:6" ht="14.25">
      <c r="A144" s="344">
        <v>88264</v>
      </c>
      <c r="B144" s="345" t="s">
        <v>161</v>
      </c>
      <c r="C144" s="346" t="s">
        <v>6</v>
      </c>
      <c r="D144" s="347">
        <v>1.2</v>
      </c>
      <c r="E144" s="348">
        <v>22.67</v>
      </c>
      <c r="F144" s="348">
        <v>27.2</v>
      </c>
    </row>
    <row r="145" spans="1:6" ht="14.25">
      <c r="A145" s="344">
        <v>88247</v>
      </c>
      <c r="B145" s="345" t="s">
        <v>162</v>
      </c>
      <c r="C145" s="346" t="s">
        <v>6</v>
      </c>
      <c r="D145" s="347">
        <v>1.2</v>
      </c>
      <c r="E145" s="348">
        <v>18.81</v>
      </c>
      <c r="F145" s="348">
        <v>22.57</v>
      </c>
    </row>
    <row r="146" spans="1:6" ht="25.5">
      <c r="A146" s="349">
        <v>1585</v>
      </c>
      <c r="B146" s="350" t="s">
        <v>307</v>
      </c>
      <c r="C146" s="351" t="s">
        <v>8</v>
      </c>
      <c r="D146" s="352">
        <v>1</v>
      </c>
      <c r="E146" s="353">
        <v>5.74</v>
      </c>
      <c r="F146" s="353">
        <v>5.74</v>
      </c>
    </row>
    <row r="147" spans="1:6" ht="25.5">
      <c r="A147" s="360"/>
      <c r="B147" s="360"/>
      <c r="C147" s="360" t="s">
        <v>423</v>
      </c>
      <c r="D147" s="354">
        <v>16.65</v>
      </c>
      <c r="E147" s="360" t="s">
        <v>424</v>
      </c>
      <c r="F147" s="354">
        <v>37.36</v>
      </c>
    </row>
    <row r="148" spans="1:6" ht="15" customHeight="1" thickBot="1">
      <c r="A148" s="360"/>
      <c r="B148" s="360"/>
      <c r="C148" s="360"/>
      <c r="D148" s="480" t="s">
        <v>425</v>
      </c>
      <c r="E148" s="480"/>
      <c r="F148" s="354">
        <v>71.56</v>
      </c>
    </row>
    <row r="149" spans="1:6" ht="15" thickTop="1">
      <c r="A149" s="355"/>
      <c r="B149" s="355"/>
      <c r="C149" s="355"/>
      <c r="D149" s="355"/>
      <c r="E149" s="355"/>
      <c r="F149" s="355"/>
    </row>
    <row r="150" spans="1:6" ht="15">
      <c r="A150" s="336" t="s">
        <v>132</v>
      </c>
      <c r="B150" s="337" t="s">
        <v>131</v>
      </c>
      <c r="C150" s="338" t="s">
        <v>152</v>
      </c>
      <c r="D150" s="336" t="s">
        <v>28</v>
      </c>
      <c r="E150" s="336" t="s">
        <v>185</v>
      </c>
      <c r="F150" s="336" t="s">
        <v>186</v>
      </c>
    </row>
    <row r="151" spans="1:6" ht="25.5">
      <c r="A151" s="339" t="s">
        <v>178</v>
      </c>
      <c r="B151" s="340" t="s">
        <v>179</v>
      </c>
      <c r="C151" s="341" t="s">
        <v>8</v>
      </c>
      <c r="D151" s="342">
        <v>1</v>
      </c>
      <c r="E151" s="343">
        <v>5.03</v>
      </c>
      <c r="F151" s="343">
        <v>5.03</v>
      </c>
    </row>
    <row r="152" spans="1:6" ht="14.25">
      <c r="A152" s="344">
        <v>88264</v>
      </c>
      <c r="B152" s="345" t="s">
        <v>161</v>
      </c>
      <c r="C152" s="346" t="s">
        <v>6</v>
      </c>
      <c r="D152" s="347">
        <v>0.083</v>
      </c>
      <c r="E152" s="348">
        <v>22.67</v>
      </c>
      <c r="F152" s="348">
        <v>1.88</v>
      </c>
    </row>
    <row r="153" spans="1:6" ht="14.25">
      <c r="A153" s="344">
        <v>88247</v>
      </c>
      <c r="B153" s="345" t="s">
        <v>162</v>
      </c>
      <c r="C153" s="346" t="s">
        <v>6</v>
      </c>
      <c r="D153" s="347">
        <v>0.083</v>
      </c>
      <c r="E153" s="348">
        <v>18.81</v>
      </c>
      <c r="F153" s="348">
        <v>1.56</v>
      </c>
    </row>
    <row r="154" spans="1:6" ht="14.25">
      <c r="A154" s="356" t="s">
        <v>190</v>
      </c>
      <c r="B154" s="350" t="s">
        <v>191</v>
      </c>
      <c r="C154" s="351" t="s">
        <v>8</v>
      </c>
      <c r="D154" s="352">
        <v>1</v>
      </c>
      <c r="E154" s="353">
        <v>1.59</v>
      </c>
      <c r="F154" s="353">
        <v>1.59</v>
      </c>
    </row>
    <row r="155" spans="1:6" ht="25.5">
      <c r="A155" s="360"/>
      <c r="B155" s="360"/>
      <c r="C155" s="360" t="s">
        <v>423</v>
      </c>
      <c r="D155" s="354">
        <v>1.15</v>
      </c>
      <c r="E155" s="360" t="s">
        <v>424</v>
      </c>
      <c r="F155" s="354">
        <v>2.58</v>
      </c>
    </row>
    <row r="156" spans="1:6" ht="15" customHeight="1" thickBot="1">
      <c r="A156" s="360"/>
      <c r="B156" s="360"/>
      <c r="C156" s="360"/>
      <c r="D156" s="480" t="s">
        <v>425</v>
      </c>
      <c r="E156" s="480"/>
      <c r="F156" s="354">
        <v>6.48</v>
      </c>
    </row>
    <row r="157" spans="1:6" ht="15" thickTop="1">
      <c r="A157" s="355"/>
      <c r="B157" s="355"/>
      <c r="C157" s="355"/>
      <c r="D157" s="355"/>
      <c r="E157" s="355"/>
      <c r="F157" s="355"/>
    </row>
    <row r="158" spans="1:6" ht="15">
      <c r="A158" s="336" t="s">
        <v>132</v>
      </c>
      <c r="B158" s="337" t="s">
        <v>131</v>
      </c>
      <c r="C158" s="338" t="s">
        <v>152</v>
      </c>
      <c r="D158" s="336" t="s">
        <v>28</v>
      </c>
      <c r="E158" s="336" t="s">
        <v>185</v>
      </c>
      <c r="F158" s="336" t="s">
        <v>186</v>
      </c>
    </row>
    <row r="159" spans="1:6" ht="38.25">
      <c r="A159" s="339" t="s">
        <v>277</v>
      </c>
      <c r="B159" s="340" t="s">
        <v>278</v>
      </c>
      <c r="C159" s="341" t="s">
        <v>279</v>
      </c>
      <c r="D159" s="342">
        <v>1</v>
      </c>
      <c r="E159" s="343">
        <v>0.7</v>
      </c>
      <c r="F159" s="343">
        <v>0.7</v>
      </c>
    </row>
    <row r="160" spans="1:6" ht="14.25">
      <c r="A160" s="344">
        <v>88264</v>
      </c>
      <c r="B160" s="345" t="s">
        <v>161</v>
      </c>
      <c r="C160" s="346" t="s">
        <v>6</v>
      </c>
      <c r="D160" s="347">
        <v>0.013</v>
      </c>
      <c r="E160" s="348">
        <v>22.67</v>
      </c>
      <c r="F160" s="348">
        <v>0.29</v>
      </c>
    </row>
    <row r="161" spans="1:6" ht="38.25">
      <c r="A161" s="349">
        <v>7583</v>
      </c>
      <c r="B161" s="350" t="s">
        <v>308</v>
      </c>
      <c r="C161" s="351" t="s">
        <v>8</v>
      </c>
      <c r="D161" s="352">
        <v>1</v>
      </c>
      <c r="E161" s="353">
        <v>0.41</v>
      </c>
      <c r="F161" s="353">
        <v>0.41</v>
      </c>
    </row>
    <row r="162" spans="1:6" ht="25.5">
      <c r="A162" s="360"/>
      <c r="B162" s="360"/>
      <c r="C162" s="360" t="s">
        <v>423</v>
      </c>
      <c r="D162" s="354">
        <v>0.1</v>
      </c>
      <c r="E162" s="360" t="s">
        <v>424</v>
      </c>
      <c r="F162" s="354">
        <v>0.22</v>
      </c>
    </row>
    <row r="163" spans="1:6" ht="15" customHeight="1" thickBot="1">
      <c r="A163" s="360"/>
      <c r="B163" s="360"/>
      <c r="C163" s="360"/>
      <c r="D163" s="480" t="s">
        <v>425</v>
      </c>
      <c r="E163" s="480"/>
      <c r="F163" s="354">
        <v>0.9</v>
      </c>
    </row>
    <row r="164" spans="1:6" ht="15" thickTop="1">
      <c r="A164" s="355"/>
      <c r="B164" s="355"/>
      <c r="C164" s="355"/>
      <c r="D164" s="355"/>
      <c r="E164" s="355"/>
      <c r="F164" s="355"/>
    </row>
    <row r="165" spans="1:6" ht="15">
      <c r="A165" s="336" t="s">
        <v>132</v>
      </c>
      <c r="B165" s="337" t="s">
        <v>131</v>
      </c>
      <c r="C165" s="338" t="s">
        <v>152</v>
      </c>
      <c r="D165" s="336" t="s">
        <v>28</v>
      </c>
      <c r="E165" s="336" t="s">
        <v>185</v>
      </c>
      <c r="F165" s="336" t="s">
        <v>186</v>
      </c>
    </row>
    <row r="166" spans="1:6" ht="25.5">
      <c r="A166" s="339" t="s">
        <v>280</v>
      </c>
      <c r="B166" s="340" t="s">
        <v>226</v>
      </c>
      <c r="C166" s="341" t="s">
        <v>8</v>
      </c>
      <c r="D166" s="342">
        <v>1</v>
      </c>
      <c r="E166" s="343">
        <v>81058.22</v>
      </c>
      <c r="F166" s="343">
        <v>81058.22</v>
      </c>
    </row>
    <row r="167" spans="1:6" ht="25.5">
      <c r="A167" s="356" t="s">
        <v>309</v>
      </c>
      <c r="B167" s="350" t="s">
        <v>226</v>
      </c>
      <c r="C167" s="351" t="s">
        <v>8</v>
      </c>
      <c r="D167" s="352">
        <v>1</v>
      </c>
      <c r="E167" s="353">
        <v>81058.22</v>
      </c>
      <c r="F167" s="353">
        <v>81058.22</v>
      </c>
    </row>
    <row r="168" spans="1:6" ht="25.5">
      <c r="A168" s="360"/>
      <c r="B168" s="360"/>
      <c r="C168" s="360" t="s">
        <v>423</v>
      </c>
      <c r="D168" s="354">
        <v>0</v>
      </c>
      <c r="E168" s="360" t="s">
        <v>424</v>
      </c>
      <c r="F168" s="354">
        <v>0</v>
      </c>
    </row>
    <row r="169" spans="1:6" ht="15" customHeight="1" thickBot="1">
      <c r="A169" s="360"/>
      <c r="B169" s="360"/>
      <c r="C169" s="360"/>
      <c r="D169" s="480" t="s">
        <v>425</v>
      </c>
      <c r="E169" s="480"/>
      <c r="F169" s="354">
        <v>98048.02</v>
      </c>
    </row>
    <row r="170" spans="1:6" ht="15" thickTop="1">
      <c r="A170" s="355"/>
      <c r="B170" s="355"/>
      <c r="C170" s="355"/>
      <c r="D170" s="355"/>
      <c r="E170" s="355"/>
      <c r="F170" s="355"/>
    </row>
    <row r="171" spans="1:6" ht="15">
      <c r="A171" s="336" t="s">
        <v>132</v>
      </c>
      <c r="B171" s="337" t="s">
        <v>131</v>
      </c>
      <c r="C171" s="338" t="s">
        <v>152</v>
      </c>
      <c r="D171" s="336" t="s">
        <v>28</v>
      </c>
      <c r="E171" s="336" t="s">
        <v>185</v>
      </c>
      <c r="F171" s="336" t="s">
        <v>186</v>
      </c>
    </row>
    <row r="172" spans="1:6" ht="25.5">
      <c r="A172" s="339" t="s">
        <v>281</v>
      </c>
      <c r="B172" s="340" t="s">
        <v>227</v>
      </c>
      <c r="C172" s="341" t="s">
        <v>8</v>
      </c>
      <c r="D172" s="342">
        <v>1</v>
      </c>
      <c r="E172" s="343">
        <v>33739.24</v>
      </c>
      <c r="F172" s="343">
        <v>33739.24</v>
      </c>
    </row>
    <row r="173" spans="1:6" ht="25.5">
      <c r="A173" s="356" t="s">
        <v>310</v>
      </c>
      <c r="B173" s="350" t="s">
        <v>227</v>
      </c>
      <c r="C173" s="351" t="s">
        <v>8</v>
      </c>
      <c r="D173" s="352">
        <v>1</v>
      </c>
      <c r="E173" s="353">
        <v>33739.24</v>
      </c>
      <c r="F173" s="353">
        <v>33739.24</v>
      </c>
    </row>
    <row r="174" spans="1:6" ht="25.5">
      <c r="A174" s="360"/>
      <c r="B174" s="360"/>
      <c r="C174" s="360" t="s">
        <v>423</v>
      </c>
      <c r="D174" s="354">
        <v>0</v>
      </c>
      <c r="E174" s="360" t="s">
        <v>424</v>
      </c>
      <c r="F174" s="354">
        <v>0</v>
      </c>
    </row>
    <row r="175" spans="1:6" ht="15" customHeight="1" thickBot="1">
      <c r="A175" s="360"/>
      <c r="B175" s="360"/>
      <c r="C175" s="360"/>
      <c r="D175" s="480" t="s">
        <v>425</v>
      </c>
      <c r="E175" s="480"/>
      <c r="F175" s="354">
        <v>43500</v>
      </c>
    </row>
    <row r="176" spans="1:6" ht="15" thickTop="1">
      <c r="A176" s="355"/>
      <c r="B176" s="355"/>
      <c r="C176" s="355"/>
      <c r="D176" s="355"/>
      <c r="E176" s="355"/>
      <c r="F176" s="355"/>
    </row>
    <row r="177" spans="1:6" ht="15">
      <c r="A177" s="336" t="s">
        <v>132</v>
      </c>
      <c r="B177" s="337" t="s">
        <v>131</v>
      </c>
      <c r="C177" s="338" t="s">
        <v>152</v>
      </c>
      <c r="D177" s="336" t="s">
        <v>28</v>
      </c>
      <c r="E177" s="336" t="s">
        <v>185</v>
      </c>
      <c r="F177" s="336" t="s">
        <v>186</v>
      </c>
    </row>
    <row r="178" spans="1:6" ht="14.25">
      <c r="A178" s="339" t="s">
        <v>157</v>
      </c>
      <c r="B178" s="340" t="s">
        <v>158</v>
      </c>
      <c r="C178" s="341" t="s">
        <v>419</v>
      </c>
      <c r="D178" s="342">
        <v>1</v>
      </c>
      <c r="E178" s="343">
        <v>5.35</v>
      </c>
      <c r="F178" s="343">
        <v>5.35</v>
      </c>
    </row>
    <row r="179" spans="1:6" ht="14.25">
      <c r="A179" s="344">
        <v>88316</v>
      </c>
      <c r="B179" s="345" t="s">
        <v>7</v>
      </c>
      <c r="C179" s="346" t="s">
        <v>6</v>
      </c>
      <c r="D179" s="347">
        <v>0.15</v>
      </c>
      <c r="E179" s="348">
        <v>17.42</v>
      </c>
      <c r="F179" s="348">
        <v>2.61</v>
      </c>
    </row>
    <row r="180" spans="1:6" ht="25.5">
      <c r="A180" s="349">
        <v>3</v>
      </c>
      <c r="B180" s="350" t="s">
        <v>437</v>
      </c>
      <c r="C180" s="351" t="s">
        <v>3</v>
      </c>
      <c r="D180" s="352">
        <v>0.1</v>
      </c>
      <c r="E180" s="353">
        <v>15.18</v>
      </c>
      <c r="F180" s="353">
        <v>1.51</v>
      </c>
    </row>
    <row r="181" spans="1:6" ht="14.25">
      <c r="A181" s="356" t="s">
        <v>311</v>
      </c>
      <c r="B181" s="350" t="s">
        <v>312</v>
      </c>
      <c r="C181" s="351" t="s">
        <v>1</v>
      </c>
      <c r="D181" s="352">
        <v>0.01</v>
      </c>
      <c r="E181" s="353">
        <v>15.28</v>
      </c>
      <c r="F181" s="353">
        <v>0.15</v>
      </c>
    </row>
    <row r="182" spans="1:6" ht="14.25">
      <c r="A182" s="356" t="s">
        <v>313</v>
      </c>
      <c r="B182" s="350" t="s">
        <v>314</v>
      </c>
      <c r="C182" s="351" t="s">
        <v>3</v>
      </c>
      <c r="D182" s="352">
        <v>0.1</v>
      </c>
      <c r="E182" s="353">
        <v>10.88</v>
      </c>
      <c r="F182" s="353">
        <v>1.08</v>
      </c>
    </row>
    <row r="183" spans="1:6" ht="25.5">
      <c r="A183" s="360"/>
      <c r="B183" s="360"/>
      <c r="C183" s="360" t="s">
        <v>423</v>
      </c>
      <c r="D183" s="354">
        <v>0.83</v>
      </c>
      <c r="E183" s="360" t="s">
        <v>424</v>
      </c>
      <c r="F183" s="354">
        <v>1.86</v>
      </c>
    </row>
    <row r="184" spans="1:6" ht="15" customHeight="1" thickBot="1">
      <c r="A184" s="360"/>
      <c r="B184" s="360"/>
      <c r="C184" s="360"/>
      <c r="D184" s="480" t="s">
        <v>425</v>
      </c>
      <c r="E184" s="480"/>
      <c r="F184" s="354">
        <v>6.89</v>
      </c>
    </row>
    <row r="185" spans="1:6" ht="15" thickTop="1">
      <c r="A185" s="355"/>
      <c r="B185" s="355"/>
      <c r="C185" s="355"/>
      <c r="D185" s="355"/>
      <c r="E185" s="355"/>
      <c r="F185" s="355"/>
    </row>
    <row r="186" spans="1:6" ht="15">
      <c r="A186" s="336" t="s">
        <v>132</v>
      </c>
      <c r="B186" s="337" t="s">
        <v>131</v>
      </c>
      <c r="C186" s="338" t="s">
        <v>152</v>
      </c>
      <c r="D186" s="336" t="s">
        <v>28</v>
      </c>
      <c r="E186" s="336" t="s">
        <v>185</v>
      </c>
      <c r="F186" s="336" t="s">
        <v>186</v>
      </c>
    </row>
    <row r="187" spans="1:6" ht="14.25">
      <c r="A187" s="339" t="s">
        <v>282</v>
      </c>
      <c r="B187" s="340" t="s">
        <v>243</v>
      </c>
      <c r="C187" s="341" t="s">
        <v>419</v>
      </c>
      <c r="D187" s="342">
        <v>1</v>
      </c>
      <c r="E187" s="343">
        <v>11.37</v>
      </c>
      <c r="F187" s="343">
        <v>11.37</v>
      </c>
    </row>
    <row r="188" spans="1:6" ht="14.25">
      <c r="A188" s="344">
        <v>88316</v>
      </c>
      <c r="B188" s="345" t="s">
        <v>7</v>
      </c>
      <c r="C188" s="346" t="s">
        <v>6</v>
      </c>
      <c r="D188" s="347">
        <v>0.5</v>
      </c>
      <c r="E188" s="348">
        <v>17.42</v>
      </c>
      <c r="F188" s="348">
        <v>8.71</v>
      </c>
    </row>
    <row r="189" spans="1:6" ht="25.5">
      <c r="A189" s="349">
        <v>3</v>
      </c>
      <c r="B189" s="350" t="s">
        <v>437</v>
      </c>
      <c r="C189" s="351" t="s">
        <v>3</v>
      </c>
      <c r="D189" s="352">
        <v>0.1</v>
      </c>
      <c r="E189" s="353">
        <v>15.18</v>
      </c>
      <c r="F189" s="353">
        <v>1.51</v>
      </c>
    </row>
    <row r="190" spans="1:6" ht="14.25">
      <c r="A190" s="349">
        <v>7</v>
      </c>
      <c r="B190" s="350" t="s">
        <v>315</v>
      </c>
      <c r="C190" s="351" t="s">
        <v>1</v>
      </c>
      <c r="D190" s="352">
        <v>0.1</v>
      </c>
      <c r="E190" s="353">
        <v>11.56</v>
      </c>
      <c r="F190" s="353">
        <v>1.15</v>
      </c>
    </row>
    <row r="191" spans="1:6" ht="25.5">
      <c r="A191" s="360"/>
      <c r="B191" s="360"/>
      <c r="C191" s="360" t="s">
        <v>423</v>
      </c>
      <c r="D191" s="354">
        <v>2.76</v>
      </c>
      <c r="E191" s="360" t="s">
        <v>424</v>
      </c>
      <c r="F191" s="354">
        <v>6.2</v>
      </c>
    </row>
    <row r="192" spans="1:6" ht="14.25" customHeight="1">
      <c r="A192" s="360"/>
      <c r="B192" s="360"/>
      <c r="C192" s="360"/>
      <c r="D192" s="413" t="s">
        <v>425</v>
      </c>
      <c r="E192" s="413"/>
      <c r="F192" s="354">
        <v>14.65</v>
      </c>
    </row>
  </sheetData>
  <sheetProtection/>
  <autoFilter ref="A10:F192"/>
  <mergeCells count="26">
    <mergeCell ref="A1:F1"/>
    <mergeCell ref="A2:F2"/>
    <mergeCell ref="A3:F3"/>
    <mergeCell ref="A9:F9"/>
    <mergeCell ref="D20:E20"/>
    <mergeCell ref="D26:E26"/>
    <mergeCell ref="D32:E32"/>
    <mergeCell ref="D40:E40"/>
    <mergeCell ref="D49:E49"/>
    <mergeCell ref="D57:E57"/>
    <mergeCell ref="D63:E63"/>
    <mergeCell ref="D81:E81"/>
    <mergeCell ref="D90:E90"/>
    <mergeCell ref="D99:E99"/>
    <mergeCell ref="D109:E109"/>
    <mergeCell ref="D117:E117"/>
    <mergeCell ref="D125:E125"/>
    <mergeCell ref="D132:E132"/>
    <mergeCell ref="D140:E140"/>
    <mergeCell ref="D148:E148"/>
    <mergeCell ref="D192:E192"/>
    <mergeCell ref="D156:E156"/>
    <mergeCell ref="D163:E163"/>
    <mergeCell ref="D169:E169"/>
    <mergeCell ref="D175:E175"/>
    <mergeCell ref="D184:E184"/>
  </mergeCells>
  <printOptions/>
  <pageMargins left="0.5118110236220472" right="0.5118110236220472" top="0.984251968503937" bottom="0.7874015748031497" header="0.5118110236220472" footer="0.5118110236220472"/>
  <pageSetup fitToHeight="0" fitToWidth="1" horizontalDpi="600" verticalDpi="600" orientation="portrait" paperSize="9" scale="66" r:id="rId1"/>
  <headerFooter>
    <oddHeader xml:space="preserve">&amp;L </oddHeader>
    <oddFooter xml:space="preserve">&amp;L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F46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9.140625" style="66" customWidth="1"/>
    <col min="2" max="2" width="11.7109375" style="66" customWidth="1"/>
    <col min="3" max="3" width="54.8515625" style="66" customWidth="1"/>
    <col min="4" max="4" width="17.421875" style="66" customWidth="1"/>
    <col min="5" max="16384" width="9.140625" style="66" customWidth="1"/>
  </cols>
  <sheetData>
    <row r="1" spans="2:6" ht="15.75">
      <c r="B1" s="425"/>
      <c r="C1" s="425"/>
      <c r="D1" s="425"/>
      <c r="E1" s="65"/>
      <c r="F1" s="65"/>
    </row>
    <row r="2" spans="2:6" ht="15">
      <c r="B2" s="426"/>
      <c r="C2" s="426"/>
      <c r="D2" s="426"/>
      <c r="E2" s="67"/>
      <c r="F2" s="67"/>
    </row>
    <row r="3" spans="2:6" ht="15">
      <c r="B3" s="427"/>
      <c r="C3" s="427"/>
      <c r="D3" s="427"/>
      <c r="E3" s="68"/>
      <c r="F3" s="68"/>
    </row>
    <row r="4" spans="2:5" ht="15">
      <c r="B4" s="69"/>
      <c r="C4" s="70"/>
      <c r="D4" s="69"/>
      <c r="E4" s="71"/>
    </row>
    <row r="5" spans="2:5" ht="15">
      <c r="B5" s="69"/>
      <c r="C5" s="70"/>
      <c r="D5" s="69"/>
      <c r="E5" s="71"/>
    </row>
    <row r="6" spans="2:5" ht="26.25" customHeight="1">
      <c r="B6" s="359" t="s">
        <v>15</v>
      </c>
      <c r="C6" s="442" t="s">
        <v>417</v>
      </c>
      <c r="D6" s="442"/>
      <c r="E6" s="71"/>
    </row>
    <row r="7" spans="2:5" ht="15">
      <c r="B7" s="220" t="s">
        <v>26</v>
      </c>
      <c r="C7" s="72" t="s">
        <v>283</v>
      </c>
      <c r="D7" s="220"/>
      <c r="E7" s="71"/>
    </row>
    <row r="8" spans="2:4" ht="15">
      <c r="B8" s="73"/>
      <c r="C8" s="428"/>
      <c r="D8" s="429"/>
    </row>
    <row r="9" spans="2:4" ht="15.75" thickBot="1">
      <c r="B9" s="73"/>
      <c r="C9" s="74"/>
      <c r="D9" s="75"/>
    </row>
    <row r="10" spans="2:4" ht="18.75" thickBot="1">
      <c r="B10" s="430" t="s">
        <v>110</v>
      </c>
      <c r="C10" s="431"/>
      <c r="D10" s="432"/>
    </row>
    <row r="11" spans="2:4" ht="20.25" customHeight="1">
      <c r="B11" s="475"/>
      <c r="C11" s="476"/>
      <c r="D11" s="477"/>
    </row>
    <row r="12" spans="2:4" ht="15">
      <c r="B12" s="187" t="s">
        <v>111</v>
      </c>
      <c r="C12" s="76" t="s">
        <v>112</v>
      </c>
      <c r="D12" s="77">
        <v>0.04</v>
      </c>
    </row>
    <row r="13" spans="2:4" ht="15">
      <c r="B13" s="187" t="s">
        <v>11</v>
      </c>
      <c r="C13" s="76" t="s">
        <v>115</v>
      </c>
      <c r="D13" s="77">
        <v>0.004</v>
      </c>
    </row>
    <row r="14" spans="2:4" ht="15">
      <c r="B14" s="187" t="s">
        <v>10</v>
      </c>
      <c r="C14" s="76" t="s">
        <v>116</v>
      </c>
      <c r="D14" s="77">
        <v>0.0097</v>
      </c>
    </row>
    <row r="15" spans="2:4" ht="15">
      <c r="B15" s="187" t="s">
        <v>113</v>
      </c>
      <c r="C15" s="76" t="s">
        <v>114</v>
      </c>
      <c r="D15" s="77">
        <v>0.004</v>
      </c>
    </row>
    <row r="16" spans="2:6" ht="15">
      <c r="B16" s="78" t="s">
        <v>141</v>
      </c>
      <c r="C16" s="79" t="s">
        <v>117</v>
      </c>
      <c r="D16" s="80">
        <v>0.0139</v>
      </c>
      <c r="F16" s="81"/>
    </row>
    <row r="17" spans="2:4" ht="15">
      <c r="B17" s="78" t="s">
        <v>3</v>
      </c>
      <c r="C17" s="76" t="s">
        <v>118</v>
      </c>
      <c r="D17" s="77">
        <v>0.0802</v>
      </c>
    </row>
    <row r="18" spans="2:4" ht="15">
      <c r="B18" s="433"/>
      <c r="C18" s="434"/>
      <c r="D18" s="435"/>
    </row>
    <row r="19" spans="2:4" ht="15">
      <c r="B19" s="187"/>
      <c r="C19" s="79" t="s">
        <v>120</v>
      </c>
      <c r="D19" s="82"/>
    </row>
    <row r="20" spans="2:4" ht="15">
      <c r="B20" s="187"/>
      <c r="C20" s="79" t="s">
        <v>121</v>
      </c>
      <c r="D20" s="83">
        <v>0.0065</v>
      </c>
    </row>
    <row r="21" spans="2:4" ht="15">
      <c r="B21" s="187"/>
      <c r="C21" s="79" t="s">
        <v>122</v>
      </c>
      <c r="D21" s="83">
        <v>0.03</v>
      </c>
    </row>
    <row r="22" spans="2:4" ht="15">
      <c r="B22" s="187"/>
      <c r="C22" s="79" t="s">
        <v>123</v>
      </c>
      <c r="D22" s="83">
        <v>0.02</v>
      </c>
    </row>
    <row r="23" spans="2:4" ht="15">
      <c r="B23" s="187"/>
      <c r="C23" s="79" t="s">
        <v>124</v>
      </c>
      <c r="D23" s="83">
        <v>0.045</v>
      </c>
    </row>
    <row r="24" spans="2:4" ht="15">
      <c r="B24" s="187" t="s">
        <v>119</v>
      </c>
      <c r="C24" s="161" t="s">
        <v>142</v>
      </c>
      <c r="D24" s="84">
        <v>0.10149999999999999</v>
      </c>
    </row>
    <row r="25" spans="2:4" ht="15">
      <c r="B25" s="433"/>
      <c r="C25" s="434"/>
      <c r="D25" s="435"/>
    </row>
    <row r="26" spans="2:4" ht="15">
      <c r="B26" s="221"/>
      <c r="C26" s="222"/>
      <c r="D26" s="223"/>
    </row>
    <row r="27" spans="2:4" ht="15">
      <c r="B27" s="78"/>
      <c r="C27" s="188"/>
      <c r="D27" s="83"/>
    </row>
    <row r="28" spans="2:4" ht="15.75" thickBot="1">
      <c r="B28" s="436"/>
      <c r="C28" s="437"/>
      <c r="D28" s="85"/>
    </row>
    <row r="29" spans="2:6" ht="19.5" customHeight="1" thickBot="1">
      <c r="B29" s="438" t="s">
        <v>125</v>
      </c>
      <c r="C29" s="439"/>
      <c r="D29" s="160">
        <v>0.2893</v>
      </c>
      <c r="F29" s="86"/>
    </row>
    <row r="30" spans="2:4" ht="15.75">
      <c r="B30" s="87"/>
      <c r="C30" s="88"/>
      <c r="D30" s="89"/>
    </row>
    <row r="31" spans="2:4" ht="15.75" thickBot="1">
      <c r="B31" s="440" t="s">
        <v>126</v>
      </c>
      <c r="C31" s="441"/>
      <c r="D31" s="90"/>
    </row>
    <row r="32" spans="2:4" ht="15">
      <c r="B32" s="416"/>
      <c r="C32" s="417"/>
      <c r="D32" s="418"/>
    </row>
    <row r="33" spans="2:4" ht="15">
      <c r="B33" s="419"/>
      <c r="C33" s="420"/>
      <c r="D33" s="421"/>
    </row>
    <row r="34" spans="2:4" ht="15">
      <c r="B34" s="419"/>
      <c r="C34" s="420"/>
      <c r="D34" s="421"/>
    </row>
    <row r="35" spans="2:4" ht="15">
      <c r="B35" s="419"/>
      <c r="C35" s="420"/>
      <c r="D35" s="421"/>
    </row>
    <row r="36" spans="2:4" ht="36" customHeight="1" thickBot="1">
      <c r="B36" s="422"/>
      <c r="C36" s="423"/>
      <c r="D36" s="424"/>
    </row>
    <row r="37" ht="15.75" thickBot="1"/>
    <row r="38" spans="2:4" ht="15.75" thickBot="1">
      <c r="B38" s="91" t="s">
        <v>127</v>
      </c>
      <c r="C38" s="92"/>
      <c r="D38" s="93">
        <v>0.28929713082562225</v>
      </c>
    </row>
    <row r="39" ht="15.75" thickBot="1"/>
    <row r="40" spans="2:4" ht="15">
      <c r="B40" s="162" t="s">
        <v>143</v>
      </c>
      <c r="C40" s="163"/>
      <c r="D40" s="164"/>
    </row>
    <row r="41" spans="2:4" ht="15">
      <c r="B41" s="165"/>
      <c r="C41" s="224" t="s">
        <v>144</v>
      </c>
      <c r="D41" s="289" t="s">
        <v>317</v>
      </c>
    </row>
    <row r="42" spans="2:4" ht="15">
      <c r="B42" s="165"/>
      <c r="C42" s="224"/>
      <c r="D42" s="186"/>
    </row>
    <row r="43" spans="2:4" ht="15">
      <c r="B43" s="165"/>
      <c r="C43" s="224" t="s">
        <v>145</v>
      </c>
      <c r="D43" s="225">
        <v>0.05</v>
      </c>
    </row>
    <row r="44" spans="2:4" ht="15">
      <c r="B44" s="165"/>
      <c r="C44" s="224" t="s">
        <v>146</v>
      </c>
      <c r="D44" s="225">
        <v>0.4</v>
      </c>
    </row>
    <row r="45" spans="2:4" ht="15">
      <c r="B45" s="165"/>
      <c r="C45" s="224" t="s">
        <v>147</v>
      </c>
      <c r="D45" s="225">
        <v>0.020000000000000004</v>
      </c>
    </row>
    <row r="46" spans="2:4" ht="15.75" thickBot="1">
      <c r="B46" s="166"/>
      <c r="C46" s="167"/>
      <c r="D46" s="168"/>
    </row>
  </sheetData>
  <sheetProtection/>
  <autoFilter ref="B11:D29"/>
  <mergeCells count="12">
    <mergeCell ref="B32:D36"/>
    <mergeCell ref="B1:D1"/>
    <mergeCell ref="B2:D2"/>
    <mergeCell ref="B3:D3"/>
    <mergeCell ref="C8:D8"/>
    <mergeCell ref="B10:D10"/>
    <mergeCell ref="B18:D18"/>
    <mergeCell ref="B25:D25"/>
    <mergeCell ref="B28:C28"/>
    <mergeCell ref="B29:C29"/>
    <mergeCell ref="B31:C31"/>
    <mergeCell ref="C6:D6"/>
  </mergeCells>
  <printOptions/>
  <pageMargins left="0.511811024" right="0.511811024" top="0.787401575" bottom="0.787401575" header="0.31496062" footer="0.31496062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43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16.8515625" style="228" customWidth="1"/>
    <col min="2" max="2" width="72.00390625" style="228" customWidth="1"/>
    <col min="3" max="3" width="19.8515625" style="228" customWidth="1"/>
    <col min="4" max="6" width="9.140625" style="228" customWidth="1"/>
    <col min="7" max="7" width="10.57421875" style="228" bestFit="1" customWidth="1"/>
    <col min="8" max="16384" width="9.140625" style="228" customWidth="1"/>
  </cols>
  <sheetData>
    <row r="1" spans="1:4" ht="23.25" customHeight="1">
      <c r="A1" s="226"/>
      <c r="B1" s="227"/>
      <c r="C1" s="226"/>
      <c r="D1" s="226"/>
    </row>
    <row r="2" spans="1:4" ht="15.75">
      <c r="A2" s="229"/>
      <c r="B2" s="230"/>
      <c r="C2" s="229"/>
      <c r="D2" s="229"/>
    </row>
    <row r="3" spans="1:4" ht="15">
      <c r="A3" s="231"/>
      <c r="B3" s="232"/>
      <c r="C3" s="231"/>
      <c r="D3" s="231"/>
    </row>
    <row r="4" spans="1:4" ht="15">
      <c r="A4" s="233"/>
      <c r="B4" s="234"/>
      <c r="C4" s="233"/>
      <c r="D4" s="235"/>
    </row>
    <row r="5" spans="1:4" ht="15">
      <c r="A5" s="233"/>
      <c r="B5" s="234"/>
      <c r="C5" s="233"/>
      <c r="D5" s="235"/>
    </row>
    <row r="6" spans="1:4" ht="33" customHeight="1">
      <c r="A6" s="358" t="s">
        <v>15</v>
      </c>
      <c r="B6" s="442" t="s">
        <v>417</v>
      </c>
      <c r="C6" s="442"/>
      <c r="D6" s="235"/>
    </row>
    <row r="7" spans="1:4" ht="15">
      <c r="A7" s="236" t="s">
        <v>26</v>
      </c>
      <c r="B7" s="72" t="s">
        <v>283</v>
      </c>
      <c r="C7" s="236"/>
      <c r="D7" s="235"/>
    </row>
    <row r="8" spans="1:3" ht="15">
      <c r="A8" s="170" t="s">
        <v>27</v>
      </c>
      <c r="B8" s="72" t="s">
        <v>321</v>
      </c>
      <c r="C8" s="237"/>
    </row>
    <row r="9" spans="1:3" ht="15.75" thickBot="1">
      <c r="A9" s="238"/>
      <c r="B9" s="239"/>
      <c r="C9" s="240"/>
    </row>
    <row r="10" spans="1:3" ht="15.75" thickBot="1">
      <c r="A10" s="451" t="s">
        <v>180</v>
      </c>
      <c r="B10" s="452"/>
      <c r="C10" s="453"/>
    </row>
    <row r="11" spans="1:3" ht="15">
      <c r="A11" s="472"/>
      <c r="B11" s="473"/>
      <c r="C11" s="474"/>
    </row>
    <row r="12" spans="1:3" ht="15">
      <c r="A12" s="241" t="s">
        <v>111</v>
      </c>
      <c r="B12" s="242" t="s">
        <v>181</v>
      </c>
      <c r="C12" s="243">
        <v>0.0345</v>
      </c>
    </row>
    <row r="13" spans="1:3" ht="15">
      <c r="A13" s="241" t="s">
        <v>11</v>
      </c>
      <c r="B13" s="242" t="s">
        <v>115</v>
      </c>
      <c r="C13" s="243">
        <v>0.0024</v>
      </c>
    </row>
    <row r="14" spans="1:3" ht="15">
      <c r="A14" s="241" t="s">
        <v>10</v>
      </c>
      <c r="B14" s="242" t="s">
        <v>116</v>
      </c>
      <c r="C14" s="243">
        <v>0.0086</v>
      </c>
    </row>
    <row r="15" spans="1:3" ht="15">
      <c r="A15" s="241" t="s">
        <v>113</v>
      </c>
      <c r="B15" s="242" t="s">
        <v>114</v>
      </c>
      <c r="C15" s="243">
        <v>0.0021</v>
      </c>
    </row>
    <row r="16" spans="1:3" ht="15">
      <c r="A16" s="244" t="s">
        <v>141</v>
      </c>
      <c r="B16" s="245" t="s">
        <v>182</v>
      </c>
      <c r="C16" s="243">
        <v>0.009</v>
      </c>
    </row>
    <row r="17" spans="1:3" ht="15">
      <c r="A17" s="244" t="s">
        <v>3</v>
      </c>
      <c r="B17" s="242" t="s">
        <v>118</v>
      </c>
      <c r="C17" s="243">
        <v>0.0511</v>
      </c>
    </row>
    <row r="18" spans="1:5" ht="15">
      <c r="A18" s="454"/>
      <c r="B18" s="455"/>
      <c r="C18" s="456"/>
      <c r="E18" s="235"/>
    </row>
    <row r="19" spans="1:5" ht="15">
      <c r="A19" s="241"/>
      <c r="B19" s="245" t="s">
        <v>183</v>
      </c>
      <c r="C19" s="246"/>
      <c r="E19" s="235"/>
    </row>
    <row r="20" spans="1:5" ht="15">
      <c r="A20" s="241"/>
      <c r="B20" s="245" t="s">
        <v>121</v>
      </c>
      <c r="C20" s="243">
        <v>0.0065</v>
      </c>
      <c r="E20" s="247"/>
    </row>
    <row r="21" spans="1:5" ht="15">
      <c r="A21" s="241"/>
      <c r="B21" s="245" t="s">
        <v>122</v>
      </c>
      <c r="C21" s="243">
        <v>0.03</v>
      </c>
      <c r="E21" s="247"/>
    </row>
    <row r="22" spans="1:5" ht="15">
      <c r="A22" s="241"/>
      <c r="B22" s="248" t="s">
        <v>123</v>
      </c>
      <c r="C22" s="249">
        <v>0</v>
      </c>
      <c r="E22" s="247"/>
    </row>
    <row r="23" spans="1:5" ht="15">
      <c r="A23" s="241"/>
      <c r="B23" s="248" t="s">
        <v>124</v>
      </c>
      <c r="C23" s="249">
        <v>0.045</v>
      </c>
      <c r="E23" s="247"/>
    </row>
    <row r="24" spans="1:5" ht="15">
      <c r="A24" s="241" t="s">
        <v>119</v>
      </c>
      <c r="B24" s="250" t="s">
        <v>184</v>
      </c>
      <c r="C24" s="251">
        <v>0.08149999999999999</v>
      </c>
      <c r="E24" s="252"/>
    </row>
    <row r="25" spans="1:5" ht="15">
      <c r="A25" s="454"/>
      <c r="B25" s="455"/>
      <c r="C25" s="456"/>
      <c r="E25" s="235"/>
    </row>
    <row r="26" spans="1:5" ht="15">
      <c r="A26" s="253"/>
      <c r="B26" s="254"/>
      <c r="C26" s="255"/>
      <c r="E26" s="235"/>
    </row>
    <row r="27" spans="1:5" ht="15">
      <c r="A27" s="244"/>
      <c r="B27" s="256"/>
      <c r="C27" s="243"/>
      <c r="E27" s="235"/>
    </row>
    <row r="28" spans="1:5" ht="15.75" thickBot="1">
      <c r="A28" s="457"/>
      <c r="B28" s="458"/>
      <c r="C28" s="257"/>
      <c r="E28" s="235"/>
    </row>
    <row r="29" spans="1:5" ht="15.75" thickBot="1">
      <c r="A29" s="459" t="s">
        <v>125</v>
      </c>
      <c r="B29" s="460"/>
      <c r="C29" s="258">
        <v>0.2096</v>
      </c>
      <c r="E29" s="235"/>
    </row>
    <row r="30" spans="1:3" ht="15.75" thickBot="1">
      <c r="A30" s="259"/>
      <c r="B30" s="260"/>
      <c r="C30" s="261"/>
    </row>
    <row r="31" spans="1:3" ht="24.75" customHeight="1">
      <c r="A31" s="443" t="s">
        <v>126</v>
      </c>
      <c r="B31" s="444"/>
      <c r="C31" s="262"/>
    </row>
    <row r="32" spans="1:3" ht="15">
      <c r="A32" s="445"/>
      <c r="B32" s="446"/>
      <c r="C32" s="447"/>
    </row>
    <row r="33" spans="1:3" ht="15">
      <c r="A33" s="445"/>
      <c r="B33" s="446"/>
      <c r="C33" s="447"/>
    </row>
    <row r="34" spans="1:3" ht="15">
      <c r="A34" s="445"/>
      <c r="B34" s="446"/>
      <c r="C34" s="447"/>
    </row>
    <row r="35" spans="1:3" ht="15">
      <c r="A35" s="445"/>
      <c r="B35" s="446"/>
      <c r="C35" s="447"/>
    </row>
    <row r="36" spans="1:3" ht="37.5" customHeight="1" thickBot="1">
      <c r="A36" s="448"/>
      <c r="B36" s="449"/>
      <c r="C36" s="450"/>
    </row>
    <row r="37" spans="1:3" ht="24.75" customHeight="1">
      <c r="A37" s="263" t="s">
        <v>143</v>
      </c>
      <c r="B37" s="264"/>
      <c r="C37" s="265"/>
    </row>
    <row r="38" spans="1:3" ht="15">
      <c r="A38" s="266"/>
      <c r="B38" s="267"/>
      <c r="C38" s="268"/>
    </row>
    <row r="39" spans="1:3" ht="15">
      <c r="A39" s="266"/>
      <c r="B39" s="267"/>
      <c r="C39" s="268"/>
    </row>
    <row r="40" spans="1:3" ht="15">
      <c r="A40" s="266"/>
      <c r="B40" s="267"/>
      <c r="C40" s="268"/>
    </row>
    <row r="41" spans="1:3" ht="15">
      <c r="A41" s="266"/>
      <c r="B41" s="267"/>
      <c r="C41" s="268"/>
    </row>
    <row r="42" spans="1:3" ht="15">
      <c r="A42" s="266"/>
      <c r="B42" s="267"/>
      <c r="C42" s="268"/>
    </row>
    <row r="43" spans="1:3" ht="15.75" thickBot="1">
      <c r="A43" s="269"/>
      <c r="B43" s="270"/>
      <c r="C43" s="271"/>
    </row>
  </sheetData>
  <sheetProtection/>
  <autoFilter ref="A11:C29"/>
  <mergeCells count="8">
    <mergeCell ref="B6:C6"/>
    <mergeCell ref="A31:B31"/>
    <mergeCell ref="A32:C36"/>
    <mergeCell ref="A10:C10"/>
    <mergeCell ref="A18:C18"/>
    <mergeCell ref="A25:C25"/>
    <mergeCell ref="A28:B28"/>
    <mergeCell ref="A29:B2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1"/>
  <sheetViews>
    <sheetView zoomScalePageLayoutView="0" workbookViewId="0" topLeftCell="A12">
      <selection activeCell="B17" sqref="B17"/>
    </sheetView>
  </sheetViews>
  <sheetFormatPr defaultColWidth="9.140625" defaultRowHeight="15"/>
  <cols>
    <col min="1" max="1" width="11.28125" style="23" customWidth="1"/>
    <col min="2" max="2" width="74.00390625" style="23" customWidth="1"/>
    <col min="3" max="3" width="9.140625" style="23" hidden="1" customWidth="1"/>
    <col min="4" max="4" width="13.57421875" style="23" customWidth="1"/>
    <col min="5" max="5" width="16.7109375" style="23" customWidth="1"/>
    <col min="6" max="16384" width="9.140625" style="23" customWidth="1"/>
  </cols>
  <sheetData>
    <row r="1" spans="1:6" ht="15.75">
      <c r="A1" s="425"/>
      <c r="B1" s="425"/>
      <c r="C1" s="425"/>
      <c r="D1" s="425"/>
      <c r="E1" s="425"/>
      <c r="F1" s="22"/>
    </row>
    <row r="2" spans="1:6" ht="15">
      <c r="A2" s="426"/>
      <c r="B2" s="426"/>
      <c r="C2" s="426"/>
      <c r="D2" s="426"/>
      <c r="E2" s="426"/>
      <c r="F2" s="22"/>
    </row>
    <row r="3" spans="1:6" ht="15">
      <c r="A3" s="427"/>
      <c r="B3" s="427"/>
      <c r="C3" s="427"/>
      <c r="D3" s="427"/>
      <c r="E3" s="427"/>
      <c r="F3" s="22"/>
    </row>
    <row r="4" spans="1:6" ht="15.75">
      <c r="A4" s="24"/>
      <c r="B4" s="25"/>
      <c r="C4" s="22"/>
      <c r="D4" s="22"/>
      <c r="E4" s="22"/>
      <c r="F4" s="22"/>
    </row>
    <row r="5" spans="1:6" ht="15.75">
      <c r="A5" s="24"/>
      <c r="B5" s="25"/>
      <c r="C5" s="22"/>
      <c r="D5" s="22"/>
      <c r="E5" s="22"/>
      <c r="F5" s="22"/>
    </row>
    <row r="6" spans="1:6" ht="31.5" customHeight="1">
      <c r="A6" s="357" t="s">
        <v>43</v>
      </c>
      <c r="B6" s="469" t="s">
        <v>417</v>
      </c>
      <c r="C6" s="469"/>
      <c r="D6" s="469"/>
      <c r="E6" s="469"/>
      <c r="F6" s="22"/>
    </row>
    <row r="7" spans="1:6" ht="15.75">
      <c r="A7" s="26" t="s">
        <v>44</v>
      </c>
      <c r="B7" s="469" t="s">
        <v>283</v>
      </c>
      <c r="C7" s="469"/>
      <c r="D7" s="469"/>
      <c r="E7" s="469"/>
      <c r="F7" s="22"/>
    </row>
    <row r="8" spans="1:6" ht="15.75">
      <c r="A8" s="26" t="s">
        <v>27</v>
      </c>
      <c r="B8" s="469" t="s">
        <v>322</v>
      </c>
      <c r="C8" s="469"/>
      <c r="D8" s="469"/>
      <c r="E8" s="469"/>
      <c r="F8" s="22"/>
    </row>
    <row r="9" spans="2:5" ht="15.75">
      <c r="B9" s="425" t="s">
        <v>45</v>
      </c>
      <c r="C9" s="425"/>
      <c r="D9" s="425"/>
      <c r="E9" s="425"/>
    </row>
    <row r="10" spans="1:5" ht="18">
      <c r="A10" s="468" t="s">
        <v>46</v>
      </c>
      <c r="B10" s="468"/>
      <c r="C10" s="468"/>
      <c r="D10" s="468"/>
      <c r="E10" s="468"/>
    </row>
    <row r="11" spans="2:5" ht="18.75" thickBot="1">
      <c r="B11" s="97" t="s">
        <v>316</v>
      </c>
      <c r="C11" s="97"/>
      <c r="D11" s="97"/>
      <c r="E11" s="97"/>
    </row>
    <row r="12" spans="1:5" s="28" customFormat="1" ht="19.5" customHeight="1" thickBot="1">
      <c r="A12" s="466" t="s">
        <v>47</v>
      </c>
      <c r="B12" s="466" t="s">
        <v>4</v>
      </c>
      <c r="C12" s="27"/>
      <c r="D12" s="478" t="s">
        <v>48</v>
      </c>
      <c r="E12" s="479"/>
    </row>
    <row r="13" spans="1:5" s="28" customFormat="1" ht="19.5" customHeight="1" thickBot="1">
      <c r="A13" s="467"/>
      <c r="B13" s="467"/>
      <c r="C13" s="27"/>
      <c r="D13" s="96" t="s">
        <v>13</v>
      </c>
      <c r="E13" s="29" t="s">
        <v>14</v>
      </c>
    </row>
    <row r="14" spans="1:5" s="28" customFormat="1" ht="19.5" customHeight="1" thickBot="1">
      <c r="A14" s="30" t="s">
        <v>12</v>
      </c>
      <c r="B14" s="31" t="s">
        <v>49</v>
      </c>
      <c r="C14" s="32"/>
      <c r="D14" s="461" t="s">
        <v>48</v>
      </c>
      <c r="E14" s="462"/>
    </row>
    <row r="15" spans="1:5" ht="15" customHeight="1">
      <c r="A15" s="33" t="s">
        <v>50</v>
      </c>
      <c r="B15" s="34" t="s">
        <v>51</v>
      </c>
      <c r="C15" s="35"/>
      <c r="D15" s="36">
        <v>0</v>
      </c>
      <c r="E15" s="36">
        <v>0</v>
      </c>
    </row>
    <row r="16" spans="1:5" ht="15" customHeight="1">
      <c r="A16" s="33" t="s">
        <v>52</v>
      </c>
      <c r="B16" s="37" t="s">
        <v>53</v>
      </c>
      <c r="C16" s="38"/>
      <c r="D16" s="39">
        <v>0.015</v>
      </c>
      <c r="E16" s="39">
        <v>0.015</v>
      </c>
    </row>
    <row r="17" spans="1:5" ht="15" customHeight="1">
      <c r="A17" s="40" t="s">
        <v>54</v>
      </c>
      <c r="B17" s="37" t="s">
        <v>55</v>
      </c>
      <c r="C17" s="38"/>
      <c r="D17" s="39">
        <v>0.01</v>
      </c>
      <c r="E17" s="39">
        <v>0.01</v>
      </c>
    </row>
    <row r="18" spans="1:5" ht="15" customHeight="1">
      <c r="A18" s="40" t="s">
        <v>56</v>
      </c>
      <c r="B18" s="37" t="s">
        <v>57</v>
      </c>
      <c r="C18" s="38"/>
      <c r="D18" s="39">
        <v>0.002</v>
      </c>
      <c r="E18" s="39">
        <v>0.002</v>
      </c>
    </row>
    <row r="19" spans="1:5" ht="15" customHeight="1">
      <c r="A19" s="40" t="s">
        <v>58</v>
      </c>
      <c r="B19" s="37" t="s">
        <v>59</v>
      </c>
      <c r="C19" s="38"/>
      <c r="D19" s="39">
        <v>0.006</v>
      </c>
      <c r="E19" s="39">
        <v>0.006</v>
      </c>
    </row>
    <row r="20" spans="1:5" ht="15" customHeight="1">
      <c r="A20" s="40" t="s">
        <v>60</v>
      </c>
      <c r="B20" s="37" t="s">
        <v>61</v>
      </c>
      <c r="C20" s="38"/>
      <c r="D20" s="39">
        <v>0.025</v>
      </c>
      <c r="E20" s="39">
        <v>0.025</v>
      </c>
    </row>
    <row r="21" spans="1:5" ht="15" customHeight="1">
      <c r="A21" s="40" t="s">
        <v>62</v>
      </c>
      <c r="B21" s="37" t="s">
        <v>63</v>
      </c>
      <c r="C21" s="38"/>
      <c r="D21" s="39">
        <v>0.03</v>
      </c>
      <c r="E21" s="39">
        <v>0.03</v>
      </c>
    </row>
    <row r="22" spans="1:5" ht="15" customHeight="1">
      <c r="A22" s="40" t="s">
        <v>64</v>
      </c>
      <c r="B22" s="37" t="s">
        <v>65</v>
      </c>
      <c r="C22" s="38"/>
      <c r="D22" s="39">
        <v>0.08</v>
      </c>
      <c r="E22" s="39">
        <v>0.08</v>
      </c>
    </row>
    <row r="23" spans="1:7" ht="15" customHeight="1">
      <c r="A23" s="41"/>
      <c r="B23" s="463" t="s">
        <v>66</v>
      </c>
      <c r="C23" s="463"/>
      <c r="D23" s="42">
        <v>0.16799999999999998</v>
      </c>
      <c r="E23" s="42">
        <v>0.16799999999999998</v>
      </c>
      <c r="G23" s="43"/>
    </row>
    <row r="24" spans="1:5" ht="15" customHeight="1" thickBot="1">
      <c r="A24" s="41"/>
      <c r="B24" s="95"/>
      <c r="C24" s="95"/>
      <c r="D24" s="319"/>
      <c r="E24" s="320"/>
    </row>
    <row r="25" spans="1:5" ht="19.5" customHeight="1" thickBot="1">
      <c r="A25" s="94" t="s">
        <v>67</v>
      </c>
      <c r="B25" s="44" t="s">
        <v>68</v>
      </c>
      <c r="C25" s="45"/>
      <c r="D25" s="470" t="s">
        <v>48</v>
      </c>
      <c r="E25" s="471"/>
    </row>
    <row r="26" spans="1:5" ht="15" customHeight="1">
      <c r="A26" s="40" t="s">
        <v>69</v>
      </c>
      <c r="B26" s="37" t="s">
        <v>70</v>
      </c>
      <c r="C26" s="38"/>
      <c r="D26" s="321">
        <v>0.1778</v>
      </c>
      <c r="E26" s="322">
        <v>0</v>
      </c>
    </row>
    <row r="27" spans="1:5" ht="15" customHeight="1">
      <c r="A27" s="40" t="s">
        <v>71</v>
      </c>
      <c r="B27" s="37" t="s">
        <v>72</v>
      </c>
      <c r="C27" s="38"/>
      <c r="D27" s="46">
        <v>0.0367</v>
      </c>
      <c r="E27" s="39">
        <v>0</v>
      </c>
    </row>
    <row r="28" spans="1:5" ht="15" customHeight="1">
      <c r="A28" s="40" t="s">
        <v>73</v>
      </c>
      <c r="B28" s="37" t="s">
        <v>74</v>
      </c>
      <c r="C28" s="38"/>
      <c r="D28" s="46">
        <v>0.0088</v>
      </c>
      <c r="E28" s="39">
        <v>0.0066</v>
      </c>
    </row>
    <row r="29" spans="1:5" ht="15" customHeight="1">
      <c r="A29" s="40" t="s">
        <v>75</v>
      </c>
      <c r="B29" s="37" t="s">
        <v>76</v>
      </c>
      <c r="C29" s="38"/>
      <c r="D29" s="46">
        <v>0.1118</v>
      </c>
      <c r="E29" s="39">
        <v>0.0833</v>
      </c>
    </row>
    <row r="30" spans="1:5" ht="15" customHeight="1">
      <c r="A30" s="40" t="s">
        <v>77</v>
      </c>
      <c r="B30" s="37" t="s">
        <v>78</v>
      </c>
      <c r="C30" s="38"/>
      <c r="D30" s="47">
        <v>0.0007</v>
      </c>
      <c r="E30" s="39">
        <v>0.0005</v>
      </c>
    </row>
    <row r="31" spans="1:5" ht="15" customHeight="1">
      <c r="A31" s="40" t="s">
        <v>79</v>
      </c>
      <c r="B31" s="37" t="s">
        <v>80</v>
      </c>
      <c r="C31" s="38"/>
      <c r="D31" s="47">
        <v>0.0075</v>
      </c>
      <c r="E31" s="39">
        <v>0.0056</v>
      </c>
    </row>
    <row r="32" spans="1:5" ht="15" customHeight="1">
      <c r="A32" s="40" t="s">
        <v>81</v>
      </c>
      <c r="B32" s="37" t="s">
        <v>82</v>
      </c>
      <c r="C32" s="38"/>
      <c r="D32" s="47">
        <v>0.0118</v>
      </c>
      <c r="E32" s="39">
        <v>0</v>
      </c>
    </row>
    <row r="33" spans="1:5" ht="15" customHeight="1">
      <c r="A33" s="40" t="s">
        <v>83</v>
      </c>
      <c r="B33" s="37" t="s">
        <v>84</v>
      </c>
      <c r="C33" s="38"/>
      <c r="D33" s="47">
        <v>0.0011</v>
      </c>
      <c r="E33" s="39">
        <v>0.0008</v>
      </c>
    </row>
    <row r="34" spans="1:5" ht="12.75">
      <c r="A34" s="40" t="s">
        <v>85</v>
      </c>
      <c r="B34" s="48" t="s">
        <v>86</v>
      </c>
      <c r="C34" s="49"/>
      <c r="D34" s="50">
        <v>0</v>
      </c>
      <c r="E34" s="51">
        <v>0</v>
      </c>
    </row>
    <row r="35" spans="1:5" ht="12.75">
      <c r="A35" s="40" t="s">
        <v>87</v>
      </c>
      <c r="B35" s="48" t="s">
        <v>88</v>
      </c>
      <c r="C35" s="49"/>
      <c r="D35" s="50">
        <v>0.0004</v>
      </c>
      <c r="E35" s="51">
        <v>0.0003</v>
      </c>
    </row>
    <row r="36" spans="1:5" ht="15" customHeight="1">
      <c r="A36" s="41"/>
      <c r="B36" s="463" t="s">
        <v>89</v>
      </c>
      <c r="C36" s="463"/>
      <c r="D36" s="52">
        <v>0.3566</v>
      </c>
      <c r="E36" s="42">
        <v>0.09709999999999998</v>
      </c>
    </row>
    <row r="37" spans="1:5" ht="15" customHeight="1" thickBot="1">
      <c r="A37" s="41"/>
      <c r="B37" s="53"/>
      <c r="C37" s="54"/>
      <c r="D37" s="324"/>
      <c r="E37" s="320"/>
    </row>
    <row r="38" spans="1:5" ht="27" customHeight="1" thickBot="1">
      <c r="A38" s="94" t="s">
        <v>9</v>
      </c>
      <c r="B38" s="55" t="s">
        <v>90</v>
      </c>
      <c r="C38" s="45"/>
      <c r="D38" s="470" t="s">
        <v>48</v>
      </c>
      <c r="E38" s="471"/>
    </row>
    <row r="39" spans="1:5" ht="12.75">
      <c r="A39" s="40" t="s">
        <v>91</v>
      </c>
      <c r="B39" s="56" t="s">
        <v>92</v>
      </c>
      <c r="C39" s="38"/>
      <c r="D39" s="323">
        <v>0.061</v>
      </c>
      <c r="E39" s="322">
        <v>0.0455</v>
      </c>
    </row>
    <row r="40" spans="1:5" ht="15" customHeight="1">
      <c r="A40" s="40" t="s">
        <v>93</v>
      </c>
      <c r="B40" s="56" t="s">
        <v>94</v>
      </c>
      <c r="C40" s="38"/>
      <c r="D40" s="47">
        <v>0.0014</v>
      </c>
      <c r="E40" s="39">
        <v>0.0011</v>
      </c>
    </row>
    <row r="41" spans="1:5" ht="15" customHeight="1">
      <c r="A41" s="40" t="s">
        <v>95</v>
      </c>
      <c r="B41" s="37" t="s">
        <v>96</v>
      </c>
      <c r="C41" s="38"/>
      <c r="D41" s="47">
        <v>0.1215</v>
      </c>
      <c r="E41" s="39">
        <v>0.0906</v>
      </c>
    </row>
    <row r="42" spans="1:5" ht="15" customHeight="1">
      <c r="A42" s="40" t="s">
        <v>97</v>
      </c>
      <c r="B42" s="37" t="s">
        <v>98</v>
      </c>
      <c r="C42" s="38"/>
      <c r="D42" s="47">
        <v>0.0256</v>
      </c>
      <c r="E42" s="39">
        <v>0.0191</v>
      </c>
    </row>
    <row r="43" spans="1:5" ht="15" customHeight="1">
      <c r="A43" s="40" t="s">
        <v>99</v>
      </c>
      <c r="B43" s="37" t="s">
        <v>100</v>
      </c>
      <c r="C43" s="38"/>
      <c r="D43" s="47">
        <v>0.0051</v>
      </c>
      <c r="E43" s="39">
        <v>0.0038</v>
      </c>
    </row>
    <row r="44" spans="1:5" ht="25.5" customHeight="1">
      <c r="A44" s="41"/>
      <c r="B44" s="464" t="s">
        <v>101</v>
      </c>
      <c r="C44" s="465"/>
      <c r="D44" s="52">
        <v>0.2146</v>
      </c>
      <c r="E44" s="42">
        <v>0.1601</v>
      </c>
    </row>
    <row r="45" spans="1:5" ht="15" customHeight="1" thickBot="1">
      <c r="A45" s="41"/>
      <c r="B45" s="57"/>
      <c r="C45" s="95"/>
      <c r="D45" s="319"/>
      <c r="E45" s="320"/>
    </row>
    <row r="46" spans="1:5" ht="19.5" customHeight="1" thickBot="1">
      <c r="A46" s="94" t="s">
        <v>102</v>
      </c>
      <c r="B46" s="58" t="s">
        <v>103</v>
      </c>
      <c r="C46" s="45"/>
      <c r="D46" s="470" t="s">
        <v>48</v>
      </c>
      <c r="E46" s="471"/>
    </row>
    <row r="47" spans="1:5" ht="19.5" customHeight="1">
      <c r="A47" s="94" t="s">
        <v>104</v>
      </c>
      <c r="B47" s="34" t="s">
        <v>105</v>
      </c>
      <c r="C47" s="59"/>
      <c r="D47" s="325">
        <v>0.0599</v>
      </c>
      <c r="E47" s="325">
        <v>0.0163</v>
      </c>
    </row>
    <row r="48" spans="1:5" ht="25.5">
      <c r="A48" s="94" t="s">
        <v>106</v>
      </c>
      <c r="B48" s="60" t="s">
        <v>107</v>
      </c>
      <c r="C48" s="59"/>
      <c r="D48" s="50">
        <v>0.0051</v>
      </c>
      <c r="E48" s="50">
        <v>0.0038</v>
      </c>
    </row>
    <row r="49" spans="1:5" ht="19.5" customHeight="1">
      <c r="A49" s="94"/>
      <c r="B49" s="58" t="s">
        <v>108</v>
      </c>
      <c r="C49" s="59"/>
      <c r="D49" s="52">
        <v>0.065</v>
      </c>
      <c r="E49" s="42">
        <v>0.0201</v>
      </c>
    </row>
    <row r="50" spans="1:5" ht="19.5" customHeight="1" thickBot="1">
      <c r="A50" s="94"/>
      <c r="B50" s="61"/>
      <c r="C50" s="59"/>
      <c r="D50" s="326"/>
      <c r="E50" s="327"/>
    </row>
    <row r="51" spans="1:5" ht="19.5" customHeight="1" thickBot="1">
      <c r="A51" s="62"/>
      <c r="B51" s="63" t="s">
        <v>109</v>
      </c>
      <c r="C51" s="64"/>
      <c r="D51" s="329">
        <v>0.8042</v>
      </c>
      <c r="E51" s="328">
        <v>0.4452999999999999</v>
      </c>
    </row>
  </sheetData>
  <sheetProtection/>
  <autoFilter ref="A12:E51"/>
  <mergeCells count="14">
    <mergeCell ref="A12:A13"/>
    <mergeCell ref="B12:B13"/>
    <mergeCell ref="A1:E1"/>
    <mergeCell ref="A2:E2"/>
    <mergeCell ref="A3:E3"/>
    <mergeCell ref="B9:E9"/>
    <mergeCell ref="A10:E10"/>
    <mergeCell ref="B6:E6"/>
    <mergeCell ref="B7:E7"/>
    <mergeCell ref="B8:E8"/>
    <mergeCell ref="D14:E14"/>
    <mergeCell ref="B23:C23"/>
    <mergeCell ref="B36:C36"/>
    <mergeCell ref="B44:C44"/>
  </mergeCells>
  <printOptions horizontalCentered="1"/>
  <pageMargins left="0.984251968503937" right="0.5905511811023623" top="1.5748031496062993" bottom="1.5748031496062993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CATALOGO_COMPOSICOES_ANALITICAS_EXCEL_FEVEREIRO_2017</dc:title>
  <dc:subject/>
  <dc:creator>Juliane Cristina Jonhson</dc:creator>
  <cp:keywords/>
  <dc:description/>
  <cp:lastModifiedBy>Diogo Gonçalves</cp:lastModifiedBy>
  <cp:lastPrinted>2024-05-07T17:47:23Z</cp:lastPrinted>
  <dcterms:created xsi:type="dcterms:W3CDTF">2017-03-23T20:00:59Z</dcterms:created>
  <dcterms:modified xsi:type="dcterms:W3CDTF">2024-05-07T17:47:35Z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0x010100CF76F4B785416546AF6C2D86C3CC016B005D01BA318CA0B74D97E7A6AFBDE9293C</vt:lpwstr>
  </property>
  <property fmtid="{D5CDD505-2E9C-101B-9397-08002B2CF9AE}" pid="3" name="PublishingExpirationDate">
    <vt:lpwstr/>
  </property>
  <property fmtid="{D5CDD505-2E9C-101B-9397-08002B2CF9AE}" pid="4" name="Categoria">
    <vt:lpwstr>556</vt:lpwstr>
  </property>
  <property fmtid="{D5CDD505-2E9C-101B-9397-08002B2CF9AE}" pid="5" name="PublishingStartDate">
    <vt:lpwstr/>
  </property>
  <property fmtid="{D5CDD505-2E9C-101B-9397-08002B2CF9AE}" pid="6" name="Descricao">
    <vt:lpwstr>Catálogo de Composições Analíticas _ Fevereiro/2017. Itens e Coeficientes. Para preços, verificar relatórios do Estado de interesse.</vt:lpwstr>
  </property>
  <property fmtid="{D5CDD505-2E9C-101B-9397-08002B2CF9AE}" pid="7" name="Downloads">
    <vt:lpwstr>333</vt:lpwstr>
  </property>
</Properties>
</file>