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15195" windowHeight="8700" activeTab="0"/>
  </bookViews>
  <sheets>
    <sheet name="abril 2017" sheetId="1" r:id="rId1"/>
  </sheets>
  <definedNames>
    <definedName name="_xlnm.Print_Area" localSheetId="0">'abril 2017'!$A$1:$P$36</definedName>
  </definedNames>
  <calcPr fullCalcOnLoad="1"/>
</workbook>
</file>

<file path=xl/sharedStrings.xml><?xml version="1.0" encoding="utf-8"?>
<sst xmlns="http://schemas.openxmlformats.org/spreadsheetml/2006/main" count="46" uniqueCount="41">
  <si>
    <t>Ocupados</t>
  </si>
  <si>
    <t>Vagos</t>
  </si>
  <si>
    <t>Total</t>
  </si>
  <si>
    <t>ESTADO DE MATO GROSSO</t>
  </si>
  <si>
    <t>PODER JUDICIÁRIO</t>
  </si>
  <si>
    <t>TRIBUNAL DE JUSTIÇA</t>
  </si>
  <si>
    <t>COORDENADORIA DE RECURSOS HUMANOS</t>
  </si>
  <si>
    <t>ANEXO IV – QUANTITATIVO DE CARGOS EFETIVOS</t>
  </si>
  <si>
    <t>Variação %</t>
  </si>
  <si>
    <t>Cargo/ Função</t>
  </si>
  <si>
    <t>b) cargos em comissão e funções de confiança</t>
  </si>
  <si>
    <t>Com Vínculo Efetivo</t>
  </si>
  <si>
    <t>Sem Vínculo Efetivo</t>
  </si>
  <si>
    <t>Optante</t>
  </si>
  <si>
    <t>Remuneração</t>
  </si>
  <si>
    <t>Integral</t>
  </si>
  <si>
    <t>Cargo Efetivo</t>
  </si>
  <si>
    <t>Cargo/Função</t>
  </si>
  <si>
    <t>PDA-CDG-I</t>
  </si>
  <si>
    <t>PDA-CNE-I</t>
  </si>
  <si>
    <t>PDA-CNE-II</t>
  </si>
  <si>
    <t>PDA-CNE-III</t>
  </si>
  <si>
    <t>PDA-CNE-IV</t>
  </si>
  <si>
    <t>PDA-CNE-V</t>
  </si>
  <si>
    <t>PDA-CNE-VI</t>
  </si>
  <si>
    <t>PDA-CNE-VII</t>
  </si>
  <si>
    <t>PDA-CNE-VIII</t>
  </si>
  <si>
    <t>FC - Auditor de Controle Interno</t>
  </si>
  <si>
    <t>FC - Gestor Administrativo 1</t>
  </si>
  <si>
    <t>FC - Gestor Administrativo 2</t>
  </si>
  <si>
    <t>FC - Gestor Administrativo 3</t>
  </si>
  <si>
    <t>FC - Gestor Geral de 1ª Entrância</t>
  </si>
  <si>
    <t>FC - Gestor Geral de 2ª Entrância</t>
  </si>
  <si>
    <t>FC - Gestor Geral de 3ª Entrância</t>
  </si>
  <si>
    <t>FC - Gestor Geral de Entrância Especial 1</t>
  </si>
  <si>
    <t>FC - Gestor Geral de Entrância Especial 2</t>
  </si>
  <si>
    <t>FC - Gestor Judiciário</t>
  </si>
  <si>
    <t>FC - Gestor Judiciário Substituto</t>
  </si>
  <si>
    <t>TOTAL</t>
  </si>
  <si>
    <t>FC - Auditor de Gestão de 1ª instância</t>
  </si>
  <si>
    <t>Mês/Ano de Referência: ABRIL 2018 (1º Quadrimestre)</t>
  </si>
</sst>
</file>

<file path=xl/styles.xml><?xml version="1.0" encoding="utf-8"?>
<styleSheet xmlns="http://schemas.openxmlformats.org/spreadsheetml/2006/main">
  <numFmts count="2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mm/yyyy"/>
    <numFmt numFmtId="179" formatCode="[$-416]dddd\,\ d&quot; de &quot;mmmm&quot; de &quot;yyyy"/>
    <numFmt numFmtId="180" formatCode="0.0%"/>
    <numFmt numFmtId="181" formatCode="mmm\-yyyy"/>
    <numFmt numFmtId="182" formatCode="dd\-mmm\-yyyy"/>
    <numFmt numFmtId="183" formatCode="_(* #,##0_);_(* \(#,##0\);_(* &quot;-&quot;??_);_(@_)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5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33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178" fontId="1" fillId="0" borderId="0" xfId="0" applyNumberFormat="1" applyFont="1" applyFill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wrapText="1"/>
    </xf>
    <xf numFmtId="180" fontId="2" fillId="0" borderId="10" xfId="54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80" fontId="1" fillId="0" borderId="10" xfId="54" applyNumberFormat="1" applyFont="1" applyBorder="1" applyAlignment="1">
      <alignment horizontal="center"/>
    </xf>
    <xf numFmtId="3" fontId="0" fillId="34" borderId="0" xfId="0" applyNumberFormat="1" applyFont="1" applyFill="1" applyAlignment="1">
      <alignment/>
    </xf>
    <xf numFmtId="0" fontId="40" fillId="0" borderId="10" xfId="50" applyFont="1" applyBorder="1">
      <alignment/>
      <protection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2" fillId="35" borderId="10" xfId="0" applyFont="1" applyFill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3" xfId="50"/>
    <cellStyle name="Normal 4" xfId="51"/>
    <cellStyle name="Nota" xfId="52"/>
    <cellStyle name="Percent" xfId="53"/>
    <cellStyle name="Porcentagem 2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885825</xdr:colOff>
      <xdr:row>0</xdr:row>
      <xdr:rowOff>180975</xdr:rowOff>
    </xdr:from>
    <xdr:to>
      <xdr:col>10</xdr:col>
      <xdr:colOff>142875</xdr:colOff>
      <xdr:row>6</xdr:row>
      <xdr:rowOff>76200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53700" y="180975"/>
          <a:ext cx="10858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view="pageBreakPreview" zoomScale="85" zoomScaleSheetLayoutView="85" zoomScalePageLayoutView="0" workbookViewId="0" topLeftCell="A1">
      <selection activeCell="S8" sqref="S8"/>
    </sheetView>
  </sheetViews>
  <sheetFormatPr defaultColWidth="9.140625" defaultRowHeight="12.75"/>
  <cols>
    <col min="1" max="1" width="49.00390625" style="0" customWidth="1"/>
    <col min="2" max="16" width="13.7109375" style="2" customWidth="1"/>
  </cols>
  <sheetData>
    <row r="1" spans="1:16" ht="15">
      <c r="A1" s="27" t="s">
        <v>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">
      <c r="A2" s="27" t="s">
        <v>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5">
      <c r="A3" s="27" t="s">
        <v>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15">
      <c r="A4" s="27" t="s">
        <v>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15">
      <c r="A5" s="27">
        <v>2018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ht="15.75">
      <c r="A6" s="28" t="s">
        <v>7</v>
      </c>
      <c r="B6" s="28"/>
      <c r="C6" s="28"/>
      <c r="D6" s="28"/>
      <c r="E6" s="28"/>
      <c r="F6" s="28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.75">
      <c r="A7" s="3" t="s">
        <v>40</v>
      </c>
      <c r="B7" s="10"/>
      <c r="C7" s="8"/>
      <c r="D7" s="8"/>
      <c r="E7" s="8"/>
      <c r="F7" s="8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.75">
      <c r="A8" s="3" t="s">
        <v>10</v>
      </c>
      <c r="B8" s="7"/>
      <c r="C8" s="8"/>
      <c r="D8" s="8"/>
      <c r="E8" s="8"/>
      <c r="F8" s="8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s="2" customFormat="1" ht="15.75" customHeight="1">
      <c r="A9" s="23" t="s">
        <v>9</v>
      </c>
      <c r="B9" s="29" t="s">
        <v>0</v>
      </c>
      <c r="C9" s="29"/>
      <c r="D9" s="29"/>
      <c r="E9" s="29"/>
      <c r="F9" s="29"/>
      <c r="G9" s="29"/>
      <c r="H9" s="29"/>
      <c r="I9" s="29"/>
      <c r="J9" s="29"/>
      <c r="K9" s="29" t="s">
        <v>1</v>
      </c>
      <c r="L9" s="29"/>
      <c r="M9" s="29"/>
      <c r="N9" s="29" t="s">
        <v>2</v>
      </c>
      <c r="O9" s="29"/>
      <c r="P9" s="29"/>
    </row>
    <row r="10" spans="1:16" s="2" customFormat="1" ht="15.75" customHeight="1">
      <c r="A10" s="23"/>
      <c r="B10" s="29" t="s">
        <v>11</v>
      </c>
      <c r="C10" s="29"/>
      <c r="D10" s="29"/>
      <c r="E10" s="29"/>
      <c r="F10" s="29"/>
      <c r="G10" s="29"/>
      <c r="H10" s="29" t="s">
        <v>12</v>
      </c>
      <c r="I10" s="29"/>
      <c r="J10" s="29"/>
      <c r="K10" s="29"/>
      <c r="L10" s="29"/>
      <c r="M10" s="29"/>
      <c r="N10" s="29"/>
      <c r="O10" s="29"/>
      <c r="P10" s="29"/>
    </row>
    <row r="11" spans="1:16" s="2" customFormat="1" ht="15.75" customHeight="1">
      <c r="A11" s="23"/>
      <c r="B11" s="29" t="s">
        <v>13</v>
      </c>
      <c r="C11" s="29"/>
      <c r="D11" s="23" t="s">
        <v>8</v>
      </c>
      <c r="E11" s="23" t="s">
        <v>14</v>
      </c>
      <c r="F11" s="23"/>
      <c r="G11" s="23" t="s">
        <v>8</v>
      </c>
      <c r="H11" s="24">
        <v>2017</v>
      </c>
      <c r="I11" s="24">
        <v>2018</v>
      </c>
      <c r="J11" s="23" t="s">
        <v>8</v>
      </c>
      <c r="K11" s="24">
        <v>2017</v>
      </c>
      <c r="L11" s="24">
        <v>2018</v>
      </c>
      <c r="M11" s="23" t="s">
        <v>8</v>
      </c>
      <c r="N11" s="24">
        <v>2017</v>
      </c>
      <c r="O11" s="24">
        <v>2018</v>
      </c>
      <c r="P11" s="23" t="s">
        <v>8</v>
      </c>
    </row>
    <row r="12" spans="1:16" s="2" customFormat="1" ht="15.75" customHeight="1">
      <c r="A12" s="23"/>
      <c r="B12" s="29" t="s">
        <v>14</v>
      </c>
      <c r="C12" s="29"/>
      <c r="D12" s="23"/>
      <c r="E12" s="23" t="s">
        <v>15</v>
      </c>
      <c r="F12" s="23"/>
      <c r="G12" s="23"/>
      <c r="H12" s="25"/>
      <c r="I12" s="25"/>
      <c r="J12" s="23"/>
      <c r="K12" s="25"/>
      <c r="L12" s="25"/>
      <c r="M12" s="23"/>
      <c r="N12" s="25"/>
      <c r="O12" s="25"/>
      <c r="P12" s="23"/>
    </row>
    <row r="13" spans="1:16" s="2" customFormat="1" ht="15.75" customHeight="1">
      <c r="A13" s="23"/>
      <c r="B13" s="29" t="s">
        <v>16</v>
      </c>
      <c r="C13" s="29"/>
      <c r="D13" s="23"/>
      <c r="E13" s="23" t="s">
        <v>17</v>
      </c>
      <c r="F13" s="23"/>
      <c r="G13" s="23"/>
      <c r="H13" s="25"/>
      <c r="I13" s="25"/>
      <c r="J13" s="23"/>
      <c r="K13" s="25"/>
      <c r="L13" s="25"/>
      <c r="M13" s="23"/>
      <c r="N13" s="25"/>
      <c r="O13" s="25"/>
      <c r="P13" s="23"/>
    </row>
    <row r="14" spans="1:16" s="2" customFormat="1" ht="15.75" customHeight="1">
      <c r="A14" s="23"/>
      <c r="B14" s="22">
        <v>2017</v>
      </c>
      <c r="C14" s="11">
        <v>2018</v>
      </c>
      <c r="D14" s="23"/>
      <c r="E14" s="22">
        <v>2017</v>
      </c>
      <c r="F14" s="21">
        <v>2018</v>
      </c>
      <c r="G14" s="23"/>
      <c r="H14" s="26"/>
      <c r="I14" s="26"/>
      <c r="J14" s="23"/>
      <c r="K14" s="26"/>
      <c r="L14" s="26"/>
      <c r="M14" s="23"/>
      <c r="N14" s="26"/>
      <c r="O14" s="26"/>
      <c r="P14" s="23"/>
    </row>
    <row r="15" spans="1:18" s="6" customFormat="1" ht="18" customHeight="1">
      <c r="A15" s="15" t="s">
        <v>27</v>
      </c>
      <c r="B15" s="20">
        <v>0</v>
      </c>
      <c r="C15" s="20">
        <v>0</v>
      </c>
      <c r="D15" s="13">
        <f>IF(B15=0,0,C15/B15-1)</f>
        <v>0</v>
      </c>
      <c r="E15" s="20">
        <v>8</v>
      </c>
      <c r="F15" s="20">
        <v>8</v>
      </c>
      <c r="G15" s="13">
        <f>IF(E15=0,0,F15/E15-1)</f>
        <v>0</v>
      </c>
      <c r="H15" s="20">
        <v>0</v>
      </c>
      <c r="I15" s="20">
        <v>0</v>
      </c>
      <c r="J15" s="13">
        <f>IF(H15=0,0,I15/H15-1)</f>
        <v>0</v>
      </c>
      <c r="K15" s="20">
        <v>0</v>
      </c>
      <c r="L15" s="20">
        <v>0</v>
      </c>
      <c r="M15" s="13">
        <f>IF(K15=0,0,L15/K15-1)</f>
        <v>0</v>
      </c>
      <c r="N15" s="14">
        <f>B15+E15+H15+K15</f>
        <v>8</v>
      </c>
      <c r="O15" s="14">
        <f>C15+F15+I15+L15</f>
        <v>8</v>
      </c>
      <c r="P15" s="13">
        <f>IF(N15=0,0,O15/N15-1)</f>
        <v>0</v>
      </c>
      <c r="R15" s="19"/>
    </row>
    <row r="16" spans="1:18" s="6" customFormat="1" ht="18" customHeight="1">
      <c r="A16" s="15" t="s">
        <v>39</v>
      </c>
      <c r="B16" s="20">
        <v>0</v>
      </c>
      <c r="C16" s="20">
        <v>0</v>
      </c>
      <c r="D16" s="13">
        <f aca="true" t="shared" si="0" ref="D16:D35">IF(B16=0,0,C16/B16-1)</f>
        <v>0</v>
      </c>
      <c r="E16" s="20">
        <v>3</v>
      </c>
      <c r="F16" s="20">
        <v>3</v>
      </c>
      <c r="G16" s="13">
        <f aca="true" t="shared" si="1" ref="G16:G36">IF(E16=0,0,F16/E16-1)</f>
        <v>0</v>
      </c>
      <c r="H16" s="20">
        <v>0</v>
      </c>
      <c r="I16" s="20">
        <v>0</v>
      </c>
      <c r="J16" s="13">
        <f aca="true" t="shared" si="2" ref="J16:J36">IF(H16=0,0,I16/H16-1)</f>
        <v>0</v>
      </c>
      <c r="K16" s="20">
        <v>0</v>
      </c>
      <c r="L16" s="20">
        <v>0</v>
      </c>
      <c r="M16" s="13">
        <f aca="true" t="shared" si="3" ref="M16:M36">IF(K16=0,0,L16/K16-1)</f>
        <v>0</v>
      </c>
      <c r="N16" s="14">
        <f>B16+E16+H16+K16</f>
        <v>3</v>
      </c>
      <c r="O16" s="14">
        <f aca="true" t="shared" si="4" ref="O16:O35">C16+F16+I16+L16</f>
        <v>3</v>
      </c>
      <c r="P16" s="13">
        <f aca="true" t="shared" si="5" ref="P16:P36">IF(N16=0,0,O16/N16-1)</f>
        <v>0</v>
      </c>
      <c r="R16" s="19"/>
    </row>
    <row r="17" spans="1:18" s="5" customFormat="1" ht="15">
      <c r="A17" s="15" t="s">
        <v>28</v>
      </c>
      <c r="B17" s="20">
        <v>0</v>
      </c>
      <c r="C17" s="20">
        <v>0</v>
      </c>
      <c r="D17" s="13">
        <f t="shared" si="0"/>
        <v>0</v>
      </c>
      <c r="E17" s="20">
        <v>12</v>
      </c>
      <c r="F17" s="20">
        <v>8</v>
      </c>
      <c r="G17" s="13">
        <f t="shared" si="1"/>
        <v>-0.33333333333333337</v>
      </c>
      <c r="H17" s="20">
        <v>0</v>
      </c>
      <c r="I17" s="20">
        <v>0</v>
      </c>
      <c r="J17" s="13">
        <f t="shared" si="2"/>
        <v>0</v>
      </c>
      <c r="K17" s="20">
        <v>0</v>
      </c>
      <c r="L17" s="20">
        <v>4</v>
      </c>
      <c r="M17" s="13">
        <f t="shared" si="3"/>
        <v>0</v>
      </c>
      <c r="N17" s="14">
        <f aca="true" t="shared" si="6" ref="N17:N35">B17+E17+H17+K17</f>
        <v>12</v>
      </c>
      <c r="O17" s="14">
        <f t="shared" si="4"/>
        <v>12</v>
      </c>
      <c r="P17" s="13">
        <f t="shared" si="5"/>
        <v>0</v>
      </c>
      <c r="R17" s="19"/>
    </row>
    <row r="18" spans="1:18" s="5" customFormat="1" ht="15">
      <c r="A18" s="15" t="s">
        <v>29</v>
      </c>
      <c r="B18" s="20">
        <v>2</v>
      </c>
      <c r="C18" s="20">
        <v>0</v>
      </c>
      <c r="D18" s="13">
        <f t="shared" si="0"/>
        <v>-1</v>
      </c>
      <c r="E18" s="20">
        <v>67</v>
      </c>
      <c r="F18" s="20">
        <v>47</v>
      </c>
      <c r="G18" s="13">
        <f t="shared" si="1"/>
        <v>-0.29850746268656714</v>
      </c>
      <c r="H18" s="20">
        <v>0</v>
      </c>
      <c r="I18" s="20">
        <v>0</v>
      </c>
      <c r="J18" s="13">
        <f t="shared" si="2"/>
        <v>0</v>
      </c>
      <c r="K18" s="20">
        <v>0</v>
      </c>
      <c r="L18" s="20">
        <v>22</v>
      </c>
      <c r="M18" s="13">
        <f t="shared" si="3"/>
        <v>0</v>
      </c>
      <c r="N18" s="14">
        <f t="shared" si="6"/>
        <v>69</v>
      </c>
      <c r="O18" s="14">
        <f t="shared" si="4"/>
        <v>69</v>
      </c>
      <c r="P18" s="13">
        <f t="shared" si="5"/>
        <v>0</v>
      </c>
      <c r="R18" s="19"/>
    </row>
    <row r="19" spans="1:18" s="5" customFormat="1" ht="15">
      <c r="A19" s="15" t="s">
        <v>30</v>
      </c>
      <c r="B19" s="20">
        <v>6</v>
      </c>
      <c r="C19" s="20">
        <v>5</v>
      </c>
      <c r="D19" s="13">
        <f t="shared" si="0"/>
        <v>-0.16666666666666663</v>
      </c>
      <c r="E19" s="20">
        <v>203</v>
      </c>
      <c r="F19" s="20">
        <v>207</v>
      </c>
      <c r="G19" s="13">
        <f t="shared" si="1"/>
        <v>0.019704433497536922</v>
      </c>
      <c r="H19" s="20">
        <v>1</v>
      </c>
      <c r="I19" s="20">
        <v>0</v>
      </c>
      <c r="J19" s="13">
        <f t="shared" si="2"/>
        <v>-1</v>
      </c>
      <c r="K19" s="20">
        <v>1</v>
      </c>
      <c r="L19" s="20">
        <v>-1</v>
      </c>
      <c r="M19" s="13">
        <f t="shared" si="3"/>
        <v>-2</v>
      </c>
      <c r="N19" s="14">
        <f t="shared" si="6"/>
        <v>211</v>
      </c>
      <c r="O19" s="14">
        <f t="shared" si="4"/>
        <v>211</v>
      </c>
      <c r="P19" s="13">
        <f t="shared" si="5"/>
        <v>0</v>
      </c>
      <c r="R19" s="19"/>
    </row>
    <row r="20" spans="1:18" s="5" customFormat="1" ht="15">
      <c r="A20" s="15" t="s">
        <v>31</v>
      </c>
      <c r="B20" s="20">
        <v>0</v>
      </c>
      <c r="C20" s="20">
        <v>0</v>
      </c>
      <c r="D20" s="13">
        <f t="shared" si="0"/>
        <v>0</v>
      </c>
      <c r="E20" s="20">
        <v>47</v>
      </c>
      <c r="F20" s="20">
        <v>47</v>
      </c>
      <c r="G20" s="13">
        <f t="shared" si="1"/>
        <v>0</v>
      </c>
      <c r="H20" s="20">
        <v>0</v>
      </c>
      <c r="I20" s="20">
        <v>0</v>
      </c>
      <c r="J20" s="13">
        <f t="shared" si="2"/>
        <v>0</v>
      </c>
      <c r="K20" s="20">
        <v>0</v>
      </c>
      <c r="L20" s="20">
        <v>0</v>
      </c>
      <c r="M20" s="13">
        <f t="shared" si="3"/>
        <v>0</v>
      </c>
      <c r="N20" s="14">
        <f t="shared" si="6"/>
        <v>47</v>
      </c>
      <c r="O20" s="14">
        <f t="shared" si="4"/>
        <v>47</v>
      </c>
      <c r="P20" s="13">
        <f t="shared" si="5"/>
        <v>0</v>
      </c>
      <c r="R20" s="19"/>
    </row>
    <row r="21" spans="1:18" s="5" customFormat="1" ht="15">
      <c r="A21" s="15" t="s">
        <v>32</v>
      </c>
      <c r="B21" s="20">
        <v>0</v>
      </c>
      <c r="C21" s="20">
        <v>0</v>
      </c>
      <c r="D21" s="13">
        <f t="shared" si="0"/>
        <v>0</v>
      </c>
      <c r="E21" s="20">
        <v>21</v>
      </c>
      <c r="F21" s="20">
        <v>21</v>
      </c>
      <c r="G21" s="13">
        <f t="shared" si="1"/>
        <v>0</v>
      </c>
      <c r="H21" s="20">
        <v>0</v>
      </c>
      <c r="I21" s="20">
        <v>0</v>
      </c>
      <c r="J21" s="13">
        <f t="shared" si="2"/>
        <v>0</v>
      </c>
      <c r="K21" s="20">
        <v>1</v>
      </c>
      <c r="L21" s="20">
        <v>1</v>
      </c>
      <c r="M21" s="13">
        <f t="shared" si="3"/>
        <v>0</v>
      </c>
      <c r="N21" s="14">
        <f t="shared" si="6"/>
        <v>22</v>
      </c>
      <c r="O21" s="14">
        <f t="shared" si="4"/>
        <v>22</v>
      </c>
      <c r="P21" s="13">
        <f t="shared" si="5"/>
        <v>0</v>
      </c>
      <c r="R21" s="19"/>
    </row>
    <row r="22" spans="1:18" s="5" customFormat="1" ht="15">
      <c r="A22" s="15" t="s">
        <v>33</v>
      </c>
      <c r="B22" s="20">
        <v>0</v>
      </c>
      <c r="C22" s="20">
        <v>0</v>
      </c>
      <c r="D22" s="13">
        <f t="shared" si="0"/>
        <v>0</v>
      </c>
      <c r="E22" s="20">
        <v>8</v>
      </c>
      <c r="F22" s="20">
        <v>8</v>
      </c>
      <c r="G22" s="13">
        <f t="shared" si="1"/>
        <v>0</v>
      </c>
      <c r="H22" s="20">
        <v>0</v>
      </c>
      <c r="I22" s="20">
        <v>0</v>
      </c>
      <c r="J22" s="13">
        <f t="shared" si="2"/>
        <v>0</v>
      </c>
      <c r="K22" s="20">
        <v>0</v>
      </c>
      <c r="L22" s="20">
        <v>0</v>
      </c>
      <c r="M22" s="13">
        <f t="shared" si="3"/>
        <v>0</v>
      </c>
      <c r="N22" s="14">
        <f t="shared" si="6"/>
        <v>8</v>
      </c>
      <c r="O22" s="14">
        <f t="shared" si="4"/>
        <v>8</v>
      </c>
      <c r="P22" s="13">
        <f t="shared" si="5"/>
        <v>0</v>
      </c>
      <c r="R22" s="19"/>
    </row>
    <row r="23" spans="1:18" s="5" customFormat="1" ht="15">
      <c r="A23" s="15" t="s">
        <v>34</v>
      </c>
      <c r="B23" s="20">
        <v>0</v>
      </c>
      <c r="C23" s="20">
        <v>0</v>
      </c>
      <c r="D23" s="13">
        <f t="shared" si="0"/>
        <v>0</v>
      </c>
      <c r="E23" s="20">
        <v>1</v>
      </c>
      <c r="F23" s="20">
        <v>1</v>
      </c>
      <c r="G23" s="13">
        <f t="shared" si="1"/>
        <v>0</v>
      </c>
      <c r="H23" s="20">
        <v>0</v>
      </c>
      <c r="I23" s="20">
        <v>0</v>
      </c>
      <c r="J23" s="13">
        <f t="shared" si="2"/>
        <v>0</v>
      </c>
      <c r="K23" s="20">
        <v>0</v>
      </c>
      <c r="L23" s="20">
        <v>0</v>
      </c>
      <c r="M23" s="13">
        <f t="shared" si="3"/>
        <v>0</v>
      </c>
      <c r="N23" s="14">
        <f t="shared" si="6"/>
        <v>1</v>
      </c>
      <c r="O23" s="14">
        <f t="shared" si="4"/>
        <v>1</v>
      </c>
      <c r="P23" s="13">
        <f t="shared" si="5"/>
        <v>0</v>
      </c>
      <c r="R23" s="19"/>
    </row>
    <row r="24" spans="1:18" s="5" customFormat="1" ht="15">
      <c r="A24" s="15" t="s">
        <v>35</v>
      </c>
      <c r="B24" s="20">
        <v>1</v>
      </c>
      <c r="C24" s="20">
        <v>0</v>
      </c>
      <c r="D24" s="13">
        <f t="shared" si="0"/>
        <v>-1</v>
      </c>
      <c r="E24" s="20">
        <v>2</v>
      </c>
      <c r="F24" s="20">
        <v>3</v>
      </c>
      <c r="G24" s="13">
        <f t="shared" si="1"/>
        <v>0.5</v>
      </c>
      <c r="H24" s="20">
        <v>0</v>
      </c>
      <c r="I24" s="20">
        <v>0</v>
      </c>
      <c r="J24" s="13">
        <f t="shared" si="2"/>
        <v>0</v>
      </c>
      <c r="K24" s="20">
        <v>-1</v>
      </c>
      <c r="L24" s="20">
        <v>-1</v>
      </c>
      <c r="M24" s="13">
        <f t="shared" si="3"/>
        <v>0</v>
      </c>
      <c r="N24" s="14">
        <f t="shared" si="6"/>
        <v>2</v>
      </c>
      <c r="O24" s="14">
        <f t="shared" si="4"/>
        <v>2</v>
      </c>
      <c r="P24" s="13">
        <f t="shared" si="5"/>
        <v>0</v>
      </c>
      <c r="R24" s="19"/>
    </row>
    <row r="25" spans="1:18" s="5" customFormat="1" ht="15">
      <c r="A25" s="15" t="s">
        <v>36</v>
      </c>
      <c r="B25" s="20">
        <v>12</v>
      </c>
      <c r="C25" s="20">
        <v>5</v>
      </c>
      <c r="D25" s="13">
        <f t="shared" si="0"/>
        <v>-0.5833333333333333</v>
      </c>
      <c r="E25" s="20">
        <v>188</v>
      </c>
      <c r="F25" s="20">
        <v>227</v>
      </c>
      <c r="G25" s="13">
        <f t="shared" si="1"/>
        <v>0.20744680851063824</v>
      </c>
      <c r="H25" s="20">
        <v>0</v>
      </c>
      <c r="I25" s="20">
        <v>0</v>
      </c>
      <c r="J25" s="13">
        <f t="shared" si="2"/>
        <v>0</v>
      </c>
      <c r="K25" s="20">
        <v>72</v>
      </c>
      <c r="L25" s="20">
        <v>40</v>
      </c>
      <c r="M25" s="13">
        <f t="shared" si="3"/>
        <v>-0.4444444444444444</v>
      </c>
      <c r="N25" s="14">
        <f t="shared" si="6"/>
        <v>272</v>
      </c>
      <c r="O25" s="14">
        <f t="shared" si="4"/>
        <v>272</v>
      </c>
      <c r="P25" s="13">
        <f t="shared" si="5"/>
        <v>0</v>
      </c>
      <c r="R25" s="19"/>
    </row>
    <row r="26" spans="1:18" s="5" customFormat="1" ht="15">
      <c r="A26" s="15" t="s">
        <v>37</v>
      </c>
      <c r="B26" s="20">
        <v>10</v>
      </c>
      <c r="C26" s="20">
        <v>0</v>
      </c>
      <c r="D26" s="13">
        <f t="shared" si="0"/>
        <v>-1</v>
      </c>
      <c r="E26" s="20">
        <v>100</v>
      </c>
      <c r="F26" s="20">
        <v>86</v>
      </c>
      <c r="G26" s="13">
        <f t="shared" si="1"/>
        <v>-0.14</v>
      </c>
      <c r="H26" s="20">
        <v>0</v>
      </c>
      <c r="I26" s="20">
        <v>0</v>
      </c>
      <c r="J26" s="13">
        <f t="shared" si="2"/>
        <v>0</v>
      </c>
      <c r="K26" s="20">
        <v>162</v>
      </c>
      <c r="L26" s="20">
        <v>186</v>
      </c>
      <c r="M26" s="13">
        <f t="shared" si="3"/>
        <v>0.14814814814814814</v>
      </c>
      <c r="N26" s="14">
        <f t="shared" si="6"/>
        <v>272</v>
      </c>
      <c r="O26" s="14">
        <f t="shared" si="4"/>
        <v>272</v>
      </c>
      <c r="P26" s="13">
        <f t="shared" si="5"/>
        <v>0</v>
      </c>
      <c r="R26" s="19"/>
    </row>
    <row r="27" spans="1:18" s="4" customFormat="1" ht="15.75" customHeight="1">
      <c r="A27" s="12" t="s">
        <v>18</v>
      </c>
      <c r="B27" s="20">
        <v>0</v>
      </c>
      <c r="C27" s="20">
        <v>0</v>
      </c>
      <c r="D27" s="13">
        <f t="shared" si="0"/>
        <v>0</v>
      </c>
      <c r="E27" s="20">
        <v>1</v>
      </c>
      <c r="F27" s="20">
        <v>1</v>
      </c>
      <c r="G27" s="13">
        <f t="shared" si="1"/>
        <v>0</v>
      </c>
      <c r="H27" s="20">
        <v>0</v>
      </c>
      <c r="I27" s="20">
        <v>0</v>
      </c>
      <c r="J27" s="13">
        <f t="shared" si="2"/>
        <v>0</v>
      </c>
      <c r="K27" s="20">
        <v>0</v>
      </c>
      <c r="L27" s="20">
        <v>0</v>
      </c>
      <c r="M27" s="13">
        <f t="shared" si="3"/>
        <v>0</v>
      </c>
      <c r="N27" s="14">
        <f t="shared" si="6"/>
        <v>1</v>
      </c>
      <c r="O27" s="14">
        <f t="shared" si="4"/>
        <v>1</v>
      </c>
      <c r="P27" s="13">
        <f t="shared" si="5"/>
        <v>0</v>
      </c>
      <c r="R27" s="19"/>
    </row>
    <row r="28" spans="1:18" s="5" customFormat="1" ht="15.75" customHeight="1">
      <c r="A28" s="15" t="s">
        <v>19</v>
      </c>
      <c r="B28" s="20">
        <v>3</v>
      </c>
      <c r="C28" s="20">
        <v>3</v>
      </c>
      <c r="D28" s="13">
        <f t="shared" si="0"/>
        <v>0</v>
      </c>
      <c r="E28" s="20">
        <v>10</v>
      </c>
      <c r="F28" s="20">
        <v>8</v>
      </c>
      <c r="G28" s="13">
        <f t="shared" si="1"/>
        <v>-0.19999999999999996</v>
      </c>
      <c r="H28" s="20">
        <v>8</v>
      </c>
      <c r="I28" s="20">
        <v>7</v>
      </c>
      <c r="J28" s="13">
        <f t="shared" si="2"/>
        <v>-0.125</v>
      </c>
      <c r="K28" s="20">
        <v>0</v>
      </c>
      <c r="L28" s="20">
        <v>3</v>
      </c>
      <c r="M28" s="13">
        <f t="shared" si="3"/>
        <v>0</v>
      </c>
      <c r="N28" s="14">
        <f t="shared" si="6"/>
        <v>21</v>
      </c>
      <c r="O28" s="14">
        <f t="shared" si="4"/>
        <v>21</v>
      </c>
      <c r="P28" s="13">
        <f t="shared" si="5"/>
        <v>0</v>
      </c>
      <c r="R28" s="19"/>
    </row>
    <row r="29" spans="1:18" s="5" customFormat="1" ht="15.75" customHeight="1">
      <c r="A29" s="15" t="s">
        <v>20</v>
      </c>
      <c r="B29" s="20">
        <v>16</v>
      </c>
      <c r="C29" s="20">
        <v>14</v>
      </c>
      <c r="D29" s="13">
        <f t="shared" si="0"/>
        <v>-0.125</v>
      </c>
      <c r="E29" s="20">
        <v>30</v>
      </c>
      <c r="F29" s="20">
        <v>22</v>
      </c>
      <c r="G29" s="13">
        <f t="shared" si="1"/>
        <v>-0.2666666666666667</v>
      </c>
      <c r="H29" s="20">
        <v>36</v>
      </c>
      <c r="I29" s="20">
        <v>37</v>
      </c>
      <c r="J29" s="13">
        <f t="shared" si="2"/>
        <v>0.02777777777777768</v>
      </c>
      <c r="K29" s="20">
        <v>154</v>
      </c>
      <c r="L29" s="20">
        <v>163</v>
      </c>
      <c r="M29" s="13">
        <f t="shared" si="3"/>
        <v>0.05844155844155852</v>
      </c>
      <c r="N29" s="14">
        <f t="shared" si="6"/>
        <v>236</v>
      </c>
      <c r="O29" s="14">
        <f t="shared" si="4"/>
        <v>236</v>
      </c>
      <c r="P29" s="13">
        <f t="shared" si="5"/>
        <v>0</v>
      </c>
      <c r="R29" s="19"/>
    </row>
    <row r="30" spans="1:18" s="6" customFormat="1" ht="18" customHeight="1">
      <c r="A30" s="15" t="s">
        <v>21</v>
      </c>
      <c r="B30" s="20">
        <v>0</v>
      </c>
      <c r="C30" s="20">
        <v>1</v>
      </c>
      <c r="D30" s="13">
        <f t="shared" si="0"/>
        <v>0</v>
      </c>
      <c r="E30" s="20">
        <v>25</v>
      </c>
      <c r="F30" s="20">
        <v>28</v>
      </c>
      <c r="G30" s="13">
        <f t="shared" si="1"/>
        <v>0.1200000000000001</v>
      </c>
      <c r="H30" s="20">
        <v>51</v>
      </c>
      <c r="I30" s="20">
        <v>46</v>
      </c>
      <c r="J30" s="13">
        <f t="shared" si="2"/>
        <v>-0.0980392156862745</v>
      </c>
      <c r="K30" s="20">
        <v>3</v>
      </c>
      <c r="L30" s="20">
        <v>4</v>
      </c>
      <c r="M30" s="13">
        <f t="shared" si="3"/>
        <v>0.33333333333333326</v>
      </c>
      <c r="N30" s="14">
        <f t="shared" si="6"/>
        <v>79</v>
      </c>
      <c r="O30" s="14">
        <f t="shared" si="4"/>
        <v>79</v>
      </c>
      <c r="P30" s="13">
        <f t="shared" si="5"/>
        <v>0</v>
      </c>
      <c r="R30" s="19"/>
    </row>
    <row r="31" spans="1:18" s="6" customFormat="1" ht="18" customHeight="1">
      <c r="A31" s="15" t="s">
        <v>22</v>
      </c>
      <c r="B31" s="20">
        <v>0</v>
      </c>
      <c r="C31" s="20">
        <v>1</v>
      </c>
      <c r="D31" s="13">
        <f t="shared" si="0"/>
        <v>0</v>
      </c>
      <c r="E31" s="20">
        <v>38</v>
      </c>
      <c r="F31" s="20">
        <v>34</v>
      </c>
      <c r="G31" s="13">
        <f t="shared" si="1"/>
        <v>-0.10526315789473684</v>
      </c>
      <c r="H31" s="20">
        <v>65</v>
      </c>
      <c r="I31" s="20">
        <v>65</v>
      </c>
      <c r="J31" s="13">
        <f t="shared" si="2"/>
        <v>0</v>
      </c>
      <c r="K31" s="20">
        <v>1</v>
      </c>
      <c r="L31" s="20">
        <v>4</v>
      </c>
      <c r="M31" s="13">
        <f t="shared" si="3"/>
        <v>3</v>
      </c>
      <c r="N31" s="14">
        <f t="shared" si="6"/>
        <v>104</v>
      </c>
      <c r="O31" s="14">
        <f t="shared" si="4"/>
        <v>104</v>
      </c>
      <c r="P31" s="13">
        <f t="shared" si="5"/>
        <v>0</v>
      </c>
      <c r="R31" s="19"/>
    </row>
    <row r="32" spans="1:18" s="6" customFormat="1" ht="18" customHeight="1">
      <c r="A32" s="15" t="s">
        <v>23</v>
      </c>
      <c r="B32" s="20">
        <v>1</v>
      </c>
      <c r="C32" s="20">
        <v>2</v>
      </c>
      <c r="D32" s="13">
        <f t="shared" si="0"/>
        <v>1</v>
      </c>
      <c r="E32" s="20">
        <v>77</v>
      </c>
      <c r="F32" s="20">
        <v>68</v>
      </c>
      <c r="G32" s="13">
        <f t="shared" si="1"/>
        <v>-0.11688311688311692</v>
      </c>
      <c r="H32" s="20">
        <v>60</v>
      </c>
      <c r="I32" s="20">
        <v>62</v>
      </c>
      <c r="J32" s="13">
        <f t="shared" si="2"/>
        <v>0.03333333333333344</v>
      </c>
      <c r="K32" s="20">
        <v>2</v>
      </c>
      <c r="L32" s="20">
        <v>8</v>
      </c>
      <c r="M32" s="13">
        <f t="shared" si="3"/>
        <v>3</v>
      </c>
      <c r="N32" s="14">
        <f t="shared" si="6"/>
        <v>140</v>
      </c>
      <c r="O32" s="14">
        <f t="shared" si="4"/>
        <v>140</v>
      </c>
      <c r="P32" s="13">
        <f t="shared" si="5"/>
        <v>0</v>
      </c>
      <c r="R32" s="19"/>
    </row>
    <row r="33" spans="1:18" s="6" customFormat="1" ht="18" customHeight="1">
      <c r="A33" s="15" t="s">
        <v>24</v>
      </c>
      <c r="B33" s="20">
        <v>0</v>
      </c>
      <c r="C33" s="20">
        <v>0</v>
      </c>
      <c r="D33" s="13">
        <f t="shared" si="0"/>
        <v>0</v>
      </c>
      <c r="E33" s="20">
        <v>1</v>
      </c>
      <c r="F33" s="20">
        <v>1</v>
      </c>
      <c r="G33" s="13">
        <f t="shared" si="1"/>
        <v>0</v>
      </c>
      <c r="H33" s="20">
        <v>15</v>
      </c>
      <c r="I33" s="20">
        <v>14</v>
      </c>
      <c r="J33" s="13">
        <f t="shared" si="2"/>
        <v>-0.06666666666666665</v>
      </c>
      <c r="K33" s="20">
        <v>-1</v>
      </c>
      <c r="L33" s="20">
        <v>0</v>
      </c>
      <c r="M33" s="13">
        <f t="shared" si="3"/>
        <v>-1</v>
      </c>
      <c r="N33" s="14">
        <f t="shared" si="6"/>
        <v>15</v>
      </c>
      <c r="O33" s="14">
        <f t="shared" si="4"/>
        <v>15</v>
      </c>
      <c r="P33" s="13">
        <f t="shared" si="5"/>
        <v>0</v>
      </c>
      <c r="R33" s="19"/>
    </row>
    <row r="34" spans="1:18" s="6" customFormat="1" ht="18" customHeight="1">
      <c r="A34" s="15" t="s">
        <v>25</v>
      </c>
      <c r="B34" s="20">
        <v>3</v>
      </c>
      <c r="C34" s="20">
        <v>1</v>
      </c>
      <c r="D34" s="13">
        <f t="shared" si="0"/>
        <v>-0.6666666666666667</v>
      </c>
      <c r="E34" s="20">
        <v>20</v>
      </c>
      <c r="F34" s="20">
        <v>15</v>
      </c>
      <c r="G34" s="13">
        <f t="shared" si="1"/>
        <v>-0.25</v>
      </c>
      <c r="H34" s="20">
        <v>355</v>
      </c>
      <c r="I34" s="20">
        <v>363</v>
      </c>
      <c r="J34" s="13">
        <f t="shared" si="2"/>
        <v>0.022535211267605604</v>
      </c>
      <c r="K34" s="20">
        <v>13</v>
      </c>
      <c r="L34" s="20">
        <v>12</v>
      </c>
      <c r="M34" s="13">
        <f t="shared" si="3"/>
        <v>-0.07692307692307687</v>
      </c>
      <c r="N34" s="14">
        <f t="shared" si="6"/>
        <v>391</v>
      </c>
      <c r="O34" s="14">
        <f t="shared" si="4"/>
        <v>391</v>
      </c>
      <c r="P34" s="13">
        <f t="shared" si="5"/>
        <v>0</v>
      </c>
      <c r="R34" s="19"/>
    </row>
    <row r="35" spans="1:18" s="6" customFormat="1" ht="18" customHeight="1">
      <c r="A35" s="15" t="s">
        <v>26</v>
      </c>
      <c r="B35" s="20">
        <v>4</v>
      </c>
      <c r="C35" s="20">
        <v>3</v>
      </c>
      <c r="D35" s="13">
        <f t="shared" si="0"/>
        <v>-0.25</v>
      </c>
      <c r="E35" s="20">
        <v>2</v>
      </c>
      <c r="F35" s="20">
        <v>3</v>
      </c>
      <c r="G35" s="13">
        <f t="shared" si="1"/>
        <v>0.5</v>
      </c>
      <c r="H35" s="20">
        <v>298</v>
      </c>
      <c r="I35" s="20">
        <v>306</v>
      </c>
      <c r="J35" s="13">
        <f t="shared" si="2"/>
        <v>0.02684563758389258</v>
      </c>
      <c r="K35" s="20">
        <v>17</v>
      </c>
      <c r="L35" s="20">
        <v>9</v>
      </c>
      <c r="M35" s="13">
        <f t="shared" si="3"/>
        <v>-0.47058823529411764</v>
      </c>
      <c r="N35" s="14">
        <f t="shared" si="6"/>
        <v>321</v>
      </c>
      <c r="O35" s="14">
        <f t="shared" si="4"/>
        <v>321</v>
      </c>
      <c r="P35" s="13">
        <f t="shared" si="5"/>
        <v>0</v>
      </c>
      <c r="R35" s="19"/>
    </row>
    <row r="36" spans="1:18" s="9" customFormat="1" ht="15.75">
      <c r="A36" s="16" t="s">
        <v>38</v>
      </c>
      <c r="B36" s="17">
        <f>SUM(B15:B35)</f>
        <v>58</v>
      </c>
      <c r="C36" s="17">
        <f>SUM(C15:C35)</f>
        <v>35</v>
      </c>
      <c r="D36" s="18">
        <f>IF(B36=0,0,C36/B36-1)</f>
        <v>-0.39655172413793105</v>
      </c>
      <c r="E36" s="17">
        <f>SUM(E15:E35)</f>
        <v>864</v>
      </c>
      <c r="F36" s="17">
        <f>SUM(F15:F35)</f>
        <v>846</v>
      </c>
      <c r="G36" s="18">
        <f t="shared" si="1"/>
        <v>-0.02083333333333337</v>
      </c>
      <c r="H36" s="17">
        <f>SUM(H15:H35)</f>
        <v>889</v>
      </c>
      <c r="I36" s="17">
        <f>SUM(I15:I35)</f>
        <v>900</v>
      </c>
      <c r="J36" s="18">
        <f t="shared" si="2"/>
        <v>0.012373453318335281</v>
      </c>
      <c r="K36" s="17">
        <f>SUM(K15:K35)</f>
        <v>424</v>
      </c>
      <c r="L36" s="17">
        <f>SUM(L15:L35)</f>
        <v>454</v>
      </c>
      <c r="M36" s="18">
        <f t="shared" si="3"/>
        <v>0.070754716981132</v>
      </c>
      <c r="N36" s="17">
        <f>SUM(N15:N35)</f>
        <v>2235</v>
      </c>
      <c r="O36" s="17">
        <f>SUM(O15:O35)</f>
        <v>2235</v>
      </c>
      <c r="P36" s="18">
        <f t="shared" si="5"/>
        <v>0</v>
      </c>
      <c r="R36" s="19"/>
    </row>
  </sheetData>
  <sheetProtection/>
  <mergeCells count="29">
    <mergeCell ref="I11:I14"/>
    <mergeCell ref="B12:C12"/>
    <mergeCell ref="E12:F12"/>
    <mergeCell ref="B13:C13"/>
    <mergeCell ref="E13:F13"/>
    <mergeCell ref="G11:G14"/>
    <mergeCell ref="H11:H14"/>
    <mergeCell ref="D11:D14"/>
    <mergeCell ref="E11:F11"/>
    <mergeCell ref="B9:J9"/>
    <mergeCell ref="K9:M10"/>
    <mergeCell ref="M11:M14"/>
    <mergeCell ref="N11:N14"/>
    <mergeCell ref="N9:P10"/>
    <mergeCell ref="B10:G10"/>
    <mergeCell ref="H10:J10"/>
    <mergeCell ref="B11:C11"/>
    <mergeCell ref="O11:O14"/>
    <mergeCell ref="P11:P14"/>
    <mergeCell ref="J11:J14"/>
    <mergeCell ref="K11:K14"/>
    <mergeCell ref="L11:L14"/>
    <mergeCell ref="A1:P1"/>
    <mergeCell ref="A2:P2"/>
    <mergeCell ref="A3:P3"/>
    <mergeCell ref="A4:P4"/>
    <mergeCell ref="A5:P5"/>
    <mergeCell ref="A6:F6"/>
    <mergeCell ref="A9:A14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55" r:id="rId4"/>
  <headerFooter alignWithMargins="0">
    <oddFooter>&amp;CPágina &amp;P de &amp;N</oddFooter>
  </headerFooter>
  <drawing r:id="rId3"/>
  <legacyDrawing r:id="rId2"/>
  <oleObjects>
    <oleObject progId="PBrush" shapeId="115114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0582</dc:creator>
  <cp:keywords/>
  <dc:description/>
  <cp:lastModifiedBy>SEBASTIÃO MILHOMEM</cp:lastModifiedBy>
  <cp:lastPrinted>2018-05-11T16:49:26Z</cp:lastPrinted>
  <dcterms:created xsi:type="dcterms:W3CDTF">2011-08-24T21:39:55Z</dcterms:created>
  <dcterms:modified xsi:type="dcterms:W3CDTF">2018-05-11T16:49:35Z</dcterms:modified>
  <cp:category/>
  <cp:version/>
  <cp:contentType/>
  <cp:contentStatus/>
</cp:coreProperties>
</file>